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defaultThemeVersion="124226"/>
  <bookViews>
    <workbookView xWindow="0" yWindow="120" windowWidth="20565" windowHeight="8640" tabRatio="656" activeTab="3"/>
  </bookViews>
  <sheets>
    <sheet name="Ефремов" sheetId="45" r:id="rId1"/>
    <sheet name="победители" sheetId="46" r:id="rId2"/>
    <sheet name="не прошли" sheetId="47" r:id="rId3"/>
    <sheet name="прошедшие по распоряж оконч" sheetId="48" r:id="rId4"/>
  </sheets>
  <definedNames>
    <definedName name="_xlnm._FilterDatabase" localSheetId="0" hidden="1">Ефремов!$A$2:$I$3</definedName>
    <definedName name="_xlnm._FilterDatabase" localSheetId="2" hidden="1">'не прошли'!$A$2:$I$2</definedName>
    <definedName name="_xlnm._FilterDatabase" localSheetId="1" hidden="1">победители!$A$2:$I$3</definedName>
    <definedName name="_xlnm._FilterDatabase" localSheetId="3" hidden="1">'прошедшие по распоряж оконч'!$B$1:$B$20</definedName>
  </definedNames>
  <calcPr calcId="125725"/>
</workbook>
</file>

<file path=xl/calcChain.xml><?xml version="1.0" encoding="utf-8"?>
<calcChain xmlns="http://schemas.openxmlformats.org/spreadsheetml/2006/main">
  <c r="G29" i="48"/>
  <c r="H29"/>
  <c r="I29"/>
  <c r="J29"/>
  <c r="K29"/>
  <c r="L29"/>
  <c r="M29"/>
  <c r="N29"/>
  <c r="O29"/>
  <c r="F29"/>
  <c r="O28"/>
  <c r="M28"/>
  <c r="J28"/>
  <c r="U28" s="1"/>
  <c r="O27"/>
  <c r="M27"/>
  <c r="J27"/>
  <c r="O14"/>
  <c r="M14"/>
  <c r="J14"/>
  <c r="O26"/>
  <c r="M26"/>
  <c r="J26"/>
  <c r="O25"/>
  <c r="M25"/>
  <c r="J25"/>
  <c r="O24"/>
  <c r="M24"/>
  <c r="J24"/>
  <c r="O23"/>
  <c r="M23"/>
  <c r="J23"/>
  <c r="O22"/>
  <c r="M22"/>
  <c r="J22"/>
  <c r="O21"/>
  <c r="M21"/>
  <c r="J21"/>
  <c r="O20"/>
  <c r="M20"/>
  <c r="J20"/>
  <c r="O19"/>
  <c r="M19"/>
  <c r="J19"/>
  <c r="O18"/>
  <c r="M18"/>
  <c r="J18"/>
  <c r="O17"/>
  <c r="M17"/>
  <c r="J17"/>
  <c r="O16"/>
  <c r="M16"/>
  <c r="J16"/>
  <c r="O15"/>
  <c r="M15"/>
  <c r="J15"/>
  <c r="O13"/>
  <c r="M13"/>
  <c r="J13"/>
  <c r="O12"/>
  <c r="M12"/>
  <c r="J12"/>
  <c r="O11"/>
  <c r="M11"/>
  <c r="J11"/>
  <c r="O10"/>
  <c r="M10"/>
  <c r="J10"/>
  <c r="O9"/>
  <c r="M9"/>
  <c r="J9"/>
  <c r="O8"/>
  <c r="M8"/>
  <c r="J8"/>
  <c r="O7"/>
  <c r="M7"/>
  <c r="J7"/>
  <c r="O6"/>
  <c r="M6"/>
  <c r="J6"/>
  <c r="O5"/>
  <c r="M5"/>
  <c r="J5"/>
  <c r="G28" i="46"/>
  <c r="H28"/>
  <c r="I28"/>
  <c r="F28"/>
  <c r="U27" i="48" l="1"/>
  <c r="U14"/>
  <c r="U26"/>
  <c r="U25"/>
  <c r="U24"/>
  <c r="U23"/>
  <c r="U22"/>
  <c r="U21"/>
  <c r="U20"/>
  <c r="U19"/>
  <c r="U18"/>
  <c r="U17"/>
  <c r="U16"/>
  <c r="U15"/>
  <c r="U13"/>
  <c r="U12"/>
  <c r="U11"/>
  <c r="U10"/>
  <c r="U9"/>
  <c r="U8"/>
  <c r="U7"/>
  <c r="U6"/>
  <c r="U5"/>
</calcChain>
</file>

<file path=xl/sharedStrings.xml><?xml version="1.0" encoding="utf-8"?>
<sst xmlns="http://schemas.openxmlformats.org/spreadsheetml/2006/main" count="936" uniqueCount="195">
  <si>
    <t>Название</t>
  </si>
  <si>
    <t>ФИАС - Район</t>
  </si>
  <si>
    <t>Доля муниципального образования</t>
  </si>
  <si>
    <t>Общий бюджет проекта</t>
  </si>
  <si>
    <t>тип проекта</t>
  </si>
  <si>
    <t>Городской</t>
  </si>
  <si>
    <t>категория проекта</t>
  </si>
  <si>
    <t>Автомобильные дороги</t>
  </si>
  <si>
    <t>Муниципальные образовательные организации</t>
  </si>
  <si>
    <t>Доля ТО</t>
  </si>
  <si>
    <t>Доля населения и спонсоров</t>
  </si>
  <si>
    <t>Заявки, не прошедшие конкурсный отбор</t>
  </si>
  <si>
    <t>Данные выгрузки по проектам НБ</t>
  </si>
  <si>
    <t>ID</t>
  </si>
  <si>
    <t>Придомовые территории</t>
  </si>
  <si>
    <t>Муниципальные учреждения культуры</t>
  </si>
  <si>
    <t>Объекты благоустройства и озеленения</t>
  </si>
  <si>
    <t>Подъезды в многоквартирных домах</t>
  </si>
  <si>
    <t>Места массового отдыха</t>
  </si>
  <si>
    <t>Ефремов г. [247859]</t>
  </si>
  <si>
    <t>Замена оконных блоков в здании МКДОУ "Шиловский детский сад" в с. Шилово, Ефремовского района, ул. Мира, д. 11</t>
  </si>
  <si>
    <t>Сельский</t>
  </si>
  <si>
    <t>Замена оконных блоков и дверей в МКОУ «Военногородская СШ №18», расположенном по адресу Тульская обл., Ефремовский р-он, п.Восточный, д. 76, пом.2</t>
  </si>
  <si>
    <t>Капитальный ремонт кровли многоквартирного жилого дома № 8 по ул. Химиков в г. Ефремов</t>
  </si>
  <si>
    <t>Крыши в многоквартирных домах</t>
  </si>
  <si>
    <t>Капитальный ремонт внутренних помещений в здании МКДОУ "Чернятинский детский сад" в д. Чернятино Ефремовского района Тульской области</t>
  </si>
  <si>
    <t>Замена оконных блоков в МКОУ «Большеплотавская СШ № 22», расположенном по адресу д. Большие Плоты, д. 102 Ефремовского района Тульской области</t>
  </si>
  <si>
    <t>Замена оконных блоков в здании МКОУ " Павлохуторская СШ №12" в с.Павлов Хутор Ефремовского района Тульской области</t>
  </si>
  <si>
    <t>Капитальный ремонт кровли многоквартирного жилого дома № 116 по ул. Ленинградская в г. Ефремов Тульской области</t>
  </si>
  <si>
    <t>Замена оконных блоков в здании МКОУ "Павлохуторская СШ №12" ( структурное дошкольное подразделение) в с. Павлов Хутор Ефремовского района Тульской области</t>
  </si>
  <si>
    <t>Монтаж уличного освещения на ул. Парковая в д. Малые Медведки Ефремовского района Тульской области</t>
  </si>
  <si>
    <t>Объекты жилищно-коммунальной инфраструктуры</t>
  </si>
  <si>
    <t>Замена оконных блоков в здании МКОУ "СШ №11", расположенном в с. Лобаново Ефремовского района Тульской области</t>
  </si>
  <si>
    <t>Ремонт автомобильной дороги в д. Лепяги Ефремовского района Тульской области</t>
  </si>
  <si>
    <t>Замена оконных блоков в здании МКОУ "СШ №10" (дошкольные группы), по адресу: ул.Менделеева д.4 в г. Ефремов Тульской области</t>
  </si>
  <si>
    <t>Перебуривание артезианской скважины в д. Лубянка Ефремовского района Тульской области</t>
  </si>
  <si>
    <t>Ремонт ограждения кровли и снегозадепжания МКДОУ №10 по адресу ул.Лермонтова, д. 3а, г.Ефремов</t>
  </si>
  <si>
    <t>Замена уличных дверей в здании МКОУ "Козьминская НШ" в п. Козьминский Ефремовского района Тульской области</t>
  </si>
  <si>
    <t>Замена оконных блоков в здании МКДОУ "Детский сад № 7" в г. Ефремов ул. Ленина д. 36а</t>
  </si>
  <si>
    <t>Ремонт тротуара по ул. Свердлова (от ул. Ленина до ул. Словацкого восстания, правая сторона от дома № 26 до дома № 54) в г. Ефремов Тульской области</t>
  </si>
  <si>
    <t>Замена оконных блоков в МКДОУ "Степнохуторской детский сад" в п. Степной Ефремовского района Тульской области</t>
  </si>
  <si>
    <t>Капитальный ремонт кровли многоквартирного жилого дома № 8а по ул. Тульское шоссе в г. Ефремов Тульской области</t>
  </si>
  <si>
    <t>Ремонт внутренних помещений в здании МКОУ "СШ №16" в с.Шилово Ефремовского района Тульской области</t>
  </si>
  <si>
    <t>Капитальный ремонт Мордовского сельского клуба по адресу: Тульская область, Ефремовский район, д. Кугушевские выселки</t>
  </si>
  <si>
    <t>Капитальный ремонт кровли многоквартирного жилого дома № 6 по ул. мира в д. Чернятино Ефремовского района Тульской областиМ</t>
  </si>
  <si>
    <t>Замена дверных и оконных блоков в здании МКОУ «СШ № 3», расположенном по адресу ул. Тульское шоссе, д.14 в г. Ефремов Тульской области</t>
  </si>
  <si>
    <t>Замена ограждения территории МКДОУ "Чернятинский детский сад" д. Чернятино Ефремовского района Тульской области</t>
  </si>
  <si>
    <t>Установка детской игровой площадки на придомовой территории по ул. Химиков, д. 7 в г. Ефремов Тульской области</t>
  </si>
  <si>
    <t>Детские площадки</t>
  </si>
  <si>
    <t>Замена ограждения территории МКДОУ «Ясеновской детский сад» в д. Ясеновая Ефремовского района Тульской области</t>
  </si>
  <si>
    <t>Замена оконных блоков в подъездах 2,3 многоквартирного жилого дома № 42 по ул. Лермонтова в г. Ефремов Тульской области</t>
  </si>
  <si>
    <t>Капитальный ремонт внутреннего помещения шахматного клуба, расположенного по адресу ул. Ленина, д. 31, комн. 1 в г. Ефремов Тульской области</t>
  </si>
  <si>
    <t>Замена входных дверей и оконных блоков в МКДОУ "Красинский детский сад" Ефремовский район посёлок Красино</t>
  </si>
  <si>
    <t>Установка детской игровой площадки в д. Ярославка Ефремовского района тульской области</t>
  </si>
  <si>
    <t>Установка детской игровой площадки в с. Лобаново Ефремовского района Тульской области</t>
  </si>
  <si>
    <t>Ремонт автомобильной дороги по н.п. д. Стрелечья Поляна Ефремовского района Тульской области</t>
  </si>
  <si>
    <t>Капитальный ремонт кровли многоквартирного жилого дома № 27 по ул. Короткова в г. Ефремов Тульской области</t>
  </si>
  <si>
    <t>Ремонт асфальтного покрытия территории МКДОУ № 5 по адресу ул. Тульское шоссе в г. Ефремов Тульской области</t>
  </si>
  <si>
    <t>Ремонт автомобильной дороги ул. Центральная в д. Большие Медведки Ефремовского района Тульской области</t>
  </si>
  <si>
    <t>Капитальный ремонт кровли многоквартирного жилого дома № 9 по ул. Школьная в с. Павлов Хутор Ефремовского района Тульской области</t>
  </si>
  <si>
    <t>Капитальный ремонт кровли многоквартирного жилого дома № 2 по ул. Центральная в п. Мирный Ефремовского района Тульской области</t>
  </si>
  <si>
    <t>Монтаж уличного освещения на ул. Молодежная в д. Большие Медведки Ефремовского района Тульской области</t>
  </si>
  <si>
    <t>Монтаж уличного освещения на ул. Лесная в д. Большие Медведки Ефремовского района Тульской области</t>
  </si>
  <si>
    <t>Ремонт автомобильной дороги ул. Пионерская (от ул. Ленинградская до ул. Тульское шоссе) в г. Ефремов Тульской области</t>
  </si>
  <si>
    <t>Ремонт внутренних помещений в здании МКОУ "СШ №1" по адресу ул. Карла Маркса, д. 41 г. Ефремова Тульской области</t>
  </si>
  <si>
    <t>Замена оконных блоков в здании МКОУ "Ступинская СШ №14" по адресу ул.Мира , д.1, с. Ступино, Ефремовского района</t>
  </si>
  <si>
    <t>Капитальный ремонт кровли многоквартирного жилого дома № 72 по ул. Горького в г. Ефремов Тульской области</t>
  </si>
  <si>
    <t>Ремонт помещений № 20, 19, 18 Муниципального бюджетного учреждения культуры "Ефремовский районный художественно- краеведческий музей" по адресу: г. Ефремов, ул. Красная площадь, д. 1</t>
  </si>
  <si>
    <t>Установка детской площадки в д. Николаевка Ефремовского района Тульской области</t>
  </si>
  <si>
    <t>Установка спортивной площадки в с. Лобаново Ефремовского района Тульской области</t>
  </si>
  <si>
    <t>Замена ограждения территории МКОУ «Зареченская НШ» в д.Заречечье Ефремовского района Тульской области</t>
  </si>
  <si>
    <t>Ремонт кровли здания МКУ ДО "ЕДХШ" по адресу: г.Ефремов, ул. Садовая, д. 68а</t>
  </si>
  <si>
    <t>Капитальный ремонт внутренних помещений с заменой окон в здании МКДОУ №23 в д. Заречье Ефремовского района Тульской области</t>
  </si>
  <si>
    <t>Капитальный ремонт кровли многоквартирного жилого дома № 24 по ул. Тульское шоссе в г. Ефремов Тульской области</t>
  </si>
  <si>
    <t>Асфальтирование пришкольной территории МКОУ «СОШ №7», расположенной по адресу ул. Пионерская, д. 4 в г. Ефремов Тульской области</t>
  </si>
  <si>
    <t>"Замена кровли на здании МКОУ "Чернятинская СШ №15", расположенном в д. Чернятино Ефремовского района Тульской области</t>
  </si>
  <si>
    <t>Замена кровли на здании МКОУ "Чернятинская СШ №15"</t>
  </si>
  <si>
    <t>Установка детской игровой площадки на придомовой территории по ул. Комсомольская, д. 46 в г. Ефремов Тульской области</t>
  </si>
  <si>
    <t>Ремонт помещений городского библиотечного филиала № 1 МКУК "ЕЦБС" по адресу г. Ефремов, ул. Дружбы, д. 33 в Тульской области</t>
  </si>
  <si>
    <t>Ремонт автомобильной дороги ул. Молодежная (от дома № 3 до ООО "Каргилл" и по частному сектору) в г. Ефремов Тульской области</t>
  </si>
  <si>
    <t>Ремонт тротуаров по ул. Молодежная (микрорайон "Южный") в г. Ефремов Тульской области</t>
  </si>
  <si>
    <t>Ремонт автомобильной дороги ул. Первомайский проезд в г. Ефремов Тульской области</t>
  </si>
  <si>
    <t>Ремонт подъездов 2,3 в многоквартирном жилом доме № 42 по ул. Лермонтова в г. Ефремов Тульской области</t>
  </si>
  <si>
    <t>Ремонт автомобильной дороги в д. Платоновка (от а/д М-4 до участка КН 71:08:060307:14) в Ефремовском районе Тульской области</t>
  </si>
  <si>
    <t>Монтаж уличного освещения на ул. Лексина в г. Ефремов тульской области</t>
  </si>
  <si>
    <t>Ремонт автомобильной дороги ул. Центральная (от автобусной остановки до конца села) в с. Дубики Ефремовского района Тульской области</t>
  </si>
  <si>
    <t>Замена дверных блоков в МКДОУ №21 ( 1 корпус ) г. Ефремов, ул. Ленина д.27а</t>
  </si>
  <si>
    <t>Ремонт автомобильной дороги "Дон-Залесское" в Ефремовском районе Тульской области (до населенного пункта д. Залесское)</t>
  </si>
  <si>
    <t>Ремонт автомобильной дороги ул. Новик (от дома № 1а до базы ООО "Авангард Торг" в г. Ефремов Тульской области</t>
  </si>
  <si>
    <t>Капитальный ремонт кровли многоквартирного жилого дома № 13 по ул. Менделеева в г. Ефремов Тульской области</t>
  </si>
  <si>
    <t>Ремонт асфальтового покрытия территории МКДОУ №4, расположенной по адресу ул. Свердлова, д. 53а в г. Ефремов Тульской области</t>
  </si>
  <si>
    <t>Установка детской площадки на придомовой территории многоквартирного жилого дома № 11 в д. Заречье Ефремовского района Тульской области</t>
  </si>
  <si>
    <t>Установка детской площадки в с. Дубики Ефремовского района Тульской области</t>
  </si>
  <si>
    <t>Ограждение территории МКОУ "Дубровская средняя школа №21" по адресу: д. Мордовка, д.2, Ефремовский район, Тульская область</t>
  </si>
  <si>
    <t>Ремонт внутренних помещений здания МКОУ "СШ №9", расположенном по адресу ул. Красноармейская, д. 68 в г. Ефремов Тульской области</t>
  </si>
  <si>
    <t>Капитальный ремонт кровли здания МКУ ДО "ДМШ им. К.К.Иванова", расположенного по адресу ул. Свердлова, д. 51 в г. Ефремов Тульской области</t>
  </si>
  <si>
    <t>Благоустройство территории парка им. Бунина в г. Ефремов Тульской области</t>
  </si>
  <si>
    <t>Установка детской игровой площадки в д. Сретенка Ефремовского района Тульской области</t>
  </si>
  <si>
    <t>Ремонт автомобильной дороги ул. Школьная (от ул. Ленинградская до ул. Парковая) в г. Ефремов Тульской области</t>
  </si>
  <si>
    <t>Капитальный ремонт кровли многоквартирного жилого дома № 12 по ул. Дружбы в г. Ефремов Тульской области</t>
  </si>
  <si>
    <t>Ремонт подъездов многоквартирного жилого дома № 24 по ул. Словацкого восстания в г. Ефремов Тульской области</t>
  </si>
  <si>
    <t>Замена оконных блоков в подъездах многоквартирного жилого дома № 24 по ул. Словацкого восстания в г. Ефремов Тульской области</t>
  </si>
  <si>
    <t>Ремонт автомобильной дороги в п. Красивый Ефремовского района Тульской области</t>
  </si>
  <si>
    <t>Капитальный ремонт кровли многоквартирного жилого дома № 6 по ул. Орловская в г. Ефремов Тульской области</t>
  </si>
  <si>
    <t>Благоустройство придомовой территории многоквартирного жилого дома № 25/11 по ул. Ленина в г. Ефремов Тульской области</t>
  </si>
  <si>
    <t>Установка детской игровой площадки на придомовой территории по ул. Короткова, д. 6 в г. Ефремов Тульской области</t>
  </si>
  <si>
    <t>Благоустройство территории г. Ефремов Тульской области</t>
  </si>
  <si>
    <t>Установка детской игровой площадки на придомовой территории по ул. Комсомольская 76 в г. Ефремов Тульской области</t>
  </si>
  <si>
    <t>Предварительные победители на 2021 год</t>
  </si>
  <si>
    <t>ИТОГО</t>
  </si>
  <si>
    <t>Комментарий по реализации заявки</t>
  </si>
  <si>
    <t>Проблема остро не стоит. Работы будут выполняться постепенно в рамках наличия финансовых средств.</t>
  </si>
  <si>
    <t>Работы могут быть выполнены в рамках "Фонда капитального ремонта". Плановый срок выполнения работ 2031 г. Жителям рекомендовано рассмотреть возможность перевода средств на спецсчет дома и, при накоплении необходимой суммы, выполнить работы ранее намеченного срока.</t>
  </si>
  <si>
    <t>Работы будут выполнены в 2020 году в рамках Федеральной программы "100клубов на селе"</t>
  </si>
  <si>
    <t>Работы будут выполнены Управляющей компанией за счет статьи "ремонт и содержание жилья" в 2021 году.</t>
  </si>
  <si>
    <t>Работы будут выполнены в 2020 году за счет средств МО</t>
  </si>
  <si>
    <t>Подана заявка на участие в Федеральных программах по линии культуры на 2020 -2021 г.</t>
  </si>
  <si>
    <t>Работы могут быть выполнены в рамках "Фонда капитального ремонта". Плановый срок выполнения работ 2034 г. Жителям рекомендовано рассмотреть возможность перевода средств на спецсчет дома и, при накоплении необходимой суммы, выполнить работы ранее намеченного срока.</t>
  </si>
  <si>
    <t>Выполнение работ запланировано на 2021 - 2023 гг за счет средств МО</t>
  </si>
  <si>
    <t>Работы будут выполнены в 2020 году за счет спонсорских средств.</t>
  </si>
  <si>
    <t>Планируется подать заявку на участие в программе "Развитие образования ТО " на 2021 год.</t>
  </si>
  <si>
    <t>Работы могут быть выполнены в рамках "Фонда капитального ремонта". Плановый срок выполнения работ 2028 г. Жителям рекомендовано рассмотреть возможность перевода средств на спецсчет дома и, при накоплении необходимой суммы, выполнить работы ранее намеченного срока.</t>
  </si>
  <si>
    <t>Будет подана заявка на участие в программе "Чистая вода". Планируемый срок выполнения работ 2021 год.</t>
  </si>
  <si>
    <t>Планируется выполнить работы в рамках программы "Развитие сельских территорий" в 2021  г.</t>
  </si>
  <si>
    <t>Будет подана заявка на участие в Федеральных программах по линии культуры на 2021-2022 г.</t>
  </si>
  <si>
    <t>Выполнение работ запланировано на 2021 г за счет средств МО</t>
  </si>
  <si>
    <t>Выполнение работ запланировано на 2021 - 2023 гг за счет средств МО с покрытием из щебня</t>
  </si>
  <si>
    <t>Работы могут быть выполнены в рамках "Фонда капитального ремонта". Плановый срок выполнения работ 2037 г. Жителям рекомендовано рассмотреть возможность перевода средств на спецсчет дома и, при накоплении необходимой суммы, выполнить работы ранее намеченного срока.</t>
  </si>
  <si>
    <t>Планируется подать заявку на участие в рамках программы "Развитие сельских территорий" в 2021  г.</t>
  </si>
  <si>
    <t>Планируется выполнить работы в 2021 - 2022г с привлечением средств жителей и спонсоров</t>
  </si>
  <si>
    <t>Работы по благоустройству территории города Ефремов ведутся ежегодно за счет средств МО и с привлечением спонсоров</t>
  </si>
  <si>
    <t>№ п/п</t>
  </si>
  <si>
    <t xml:space="preserve">Наименование проекта </t>
  </si>
  <si>
    <t>Вид работ</t>
  </si>
  <si>
    <t>ГРБС</t>
  </si>
  <si>
    <t>Площадь или протяженность</t>
  </si>
  <si>
    <t>Стоимость по заявке</t>
  </si>
  <si>
    <t>Стоимость по смете</t>
  </si>
  <si>
    <t>Лимит</t>
  </si>
  <si>
    <t>Доля жителей и спонсоров</t>
  </si>
  <si>
    <t>Перечислено</t>
  </si>
  <si>
    <t>Доля МО</t>
  </si>
  <si>
    <t>Доля ОБ</t>
  </si>
  <si>
    <t>д/а или пр.</t>
  </si>
  <si>
    <t>Смета</t>
  </si>
  <si>
    <t>распоряжение</t>
  </si>
  <si>
    <t>договор пожертвований</t>
  </si>
  <si>
    <t>переплата</t>
  </si>
  <si>
    <t>%</t>
  </si>
  <si>
    <t>сумма</t>
  </si>
  <si>
    <t>МС</t>
  </si>
  <si>
    <t>15%</t>
  </si>
  <si>
    <t>69%</t>
  </si>
  <si>
    <t>помещения</t>
  </si>
  <si>
    <t>20%</t>
  </si>
  <si>
    <t>11%</t>
  </si>
  <si>
    <t>21%</t>
  </si>
  <si>
    <t>окна</t>
  </si>
  <si>
    <t>5%</t>
  </si>
  <si>
    <t>10%</t>
  </si>
  <si>
    <t>72%</t>
  </si>
  <si>
    <t>щебень</t>
  </si>
  <si>
    <t>МТ</t>
  </si>
  <si>
    <t>80%</t>
  </si>
  <si>
    <t>70%</t>
  </si>
  <si>
    <t>Программа "Народный бюджет-2021", победители</t>
  </si>
  <si>
    <t>Капитальный ремонт кровли многоквартирного жилого дома № 8 по ул.Химиков в г. Ефремов Тульской области</t>
  </si>
  <si>
    <t>мягкая кровля</t>
  </si>
  <si>
    <t>дет.площ.</t>
  </si>
  <si>
    <t>22%</t>
  </si>
  <si>
    <t>63%</t>
  </si>
  <si>
    <t>65%</t>
  </si>
  <si>
    <t>спорт.пл.</t>
  </si>
  <si>
    <t>Замена оконных блоков в здании МКДОУ "Шиловский детский сад" в с. Шилово Ефремовского района, ул. Мира, д. 11</t>
  </si>
  <si>
    <t>8%</t>
  </si>
  <si>
    <t>13%</t>
  </si>
  <si>
    <t>79%</t>
  </si>
  <si>
    <t>Замена оконных блоков и дверей в МКОУ "Военногородская СШ № 18", расположенном по адресу Тульская обл., Ефремовский р-он, п. Восточный, д. 76, пом. 2</t>
  </si>
  <si>
    <t>7%</t>
  </si>
  <si>
    <t>Монтаж уличного освещения на ул. Лексина в г. Ефремов Тульской области</t>
  </si>
  <si>
    <t>освеш.</t>
  </si>
  <si>
    <t>82%</t>
  </si>
  <si>
    <t>Замена оконных блоков в здании МКОУ "Павлохуторская СШ № 12" в с. Павлов Хутор Ефремовского района Тульской области</t>
  </si>
  <si>
    <t>Установка детской игровой площадки на придомовой территории по ул. Комсомольскаяв, д. 46 в г. Ефремов Тульской области</t>
  </si>
  <si>
    <t>64%</t>
  </si>
  <si>
    <t>бл-во</t>
  </si>
  <si>
    <t>Замена оконных блоков в МКОУ "Большеплотавская СШ № 22", расположенном по адресу д. Большие Плоты, д. 102 Ефремовского района Тульской области</t>
  </si>
  <si>
    <t>Замена ограждения территории МКОУ "Зареченская НШ" в д. Заречье Ефремовского района Тульской област и</t>
  </si>
  <si>
    <t>огражд.</t>
  </si>
  <si>
    <t>75%</t>
  </si>
  <si>
    <t>Замена оконных блоков в здании МКОУ "Павлохуторская СШ № 12" (структурное дошкольное подразделение) в с. Павлов Хутор Ефремовского района Тульской области</t>
  </si>
  <si>
    <t>Замена оконных блоков в здании МКОУ "СШ № 10" (дошкольные группы), по адресу: ул. Менделеева д. 4  в г. Ефремов Тульской области</t>
  </si>
  <si>
    <t>Ограждение территории МКОУ "Дубровская средняя школа № 21" по адресу: д. Мордовка, д. 2, Ефремовский район, Тульская область</t>
  </si>
  <si>
    <t>77%</t>
  </si>
  <si>
    <t>Замена оконных блоков в здании МКДОУ "Детский сад № 7" в г. Ефремов ул. Ленина, д. 36а</t>
  </si>
</sst>
</file>

<file path=xl/styles.xml><?xml version="1.0" encoding="utf-8"?>
<styleSheet xmlns="http://schemas.openxmlformats.org/spreadsheetml/2006/main">
  <fonts count="28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2"/>
      <color theme="1"/>
      <name val="PT Astra Serif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0" fillId="0" borderId="0"/>
  </cellStyleXfs>
  <cellXfs count="110">
    <xf numFmtId="0" fontId="0" fillId="0" borderId="0" xfId="0"/>
    <xf numFmtId="0" fontId="16" fillId="0" borderId="0" xfId="0" applyFont="1" applyFill="1" applyAlignment="1">
      <alignment horizontal="center" vertical="center"/>
    </xf>
    <xf numFmtId="49" fontId="19" fillId="33" borderId="10" xfId="0" applyNumberFormat="1" applyFont="1" applyFill="1" applyBorder="1" applyAlignment="1">
      <alignment horizontal="center" vertical="center" wrapText="1"/>
    </xf>
    <xf numFmtId="4" fontId="19" fillId="33" borderId="10" xfId="0" applyNumberFormat="1" applyFont="1" applyFill="1" applyBorder="1" applyAlignment="1">
      <alignment horizontal="center" vertical="center" wrapText="1"/>
    </xf>
    <xf numFmtId="2" fontId="19" fillId="33" borderId="10" xfId="0" applyNumberFormat="1" applyFont="1" applyFill="1" applyBorder="1" applyAlignment="1">
      <alignment horizontal="center" vertical="center" wrapText="1"/>
    </xf>
    <xf numFmtId="0" fontId="0" fillId="33" borderId="10" xfId="0" applyFill="1" applyBorder="1" applyAlignment="1">
      <alignment vertical="center"/>
    </xf>
    <xf numFmtId="3" fontId="0" fillId="33" borderId="10" xfId="0" applyNumberFormat="1" applyFill="1" applyBorder="1" applyAlignment="1">
      <alignment horizontal="center" vertical="center"/>
    </xf>
    <xf numFmtId="1" fontId="18" fillId="34" borderId="14" xfId="0" applyNumberFormat="1" applyFont="1" applyFill="1" applyBorder="1" applyAlignment="1">
      <alignment horizontal="right" wrapText="1"/>
    </xf>
    <xf numFmtId="49" fontId="18" fillId="34" borderId="14" xfId="0" applyNumberFormat="1" applyFont="1" applyFill="1" applyBorder="1" applyAlignment="1">
      <alignment horizontal="left" wrapText="1"/>
    </xf>
    <xf numFmtId="49" fontId="18" fillId="34" borderId="14" xfId="0" applyNumberFormat="1" applyFont="1" applyFill="1" applyBorder="1" applyAlignment="1">
      <alignment wrapText="1"/>
    </xf>
    <xf numFmtId="49" fontId="18" fillId="34" borderId="15" xfId="0" applyNumberFormat="1" applyFont="1" applyFill="1" applyBorder="1" applyAlignment="1">
      <alignment horizontal="left" wrapText="1"/>
    </xf>
    <xf numFmtId="0" fontId="19" fillId="34" borderId="14" xfId="0" applyNumberFormat="1" applyFont="1" applyFill="1" applyBorder="1" applyAlignment="1">
      <alignment horizontal="left" wrapText="1"/>
    </xf>
    <xf numFmtId="0" fontId="18" fillId="34" borderId="14" xfId="0" applyNumberFormat="1" applyFont="1" applyFill="1" applyBorder="1" applyAlignment="1">
      <alignment horizontal="left" wrapText="1"/>
    </xf>
    <xf numFmtId="1" fontId="18" fillId="0" borderId="14" xfId="0" applyNumberFormat="1" applyFont="1" applyFill="1" applyBorder="1" applyAlignment="1">
      <alignment horizontal="right" wrapText="1"/>
    </xf>
    <xf numFmtId="49" fontId="18" fillId="0" borderId="14" xfId="0" applyNumberFormat="1" applyFont="1" applyFill="1" applyBorder="1" applyAlignment="1">
      <alignment horizontal="left" wrapText="1"/>
    </xf>
    <xf numFmtId="49" fontId="18" fillId="0" borderId="14" xfId="0" applyNumberFormat="1" applyFont="1" applyFill="1" applyBorder="1" applyAlignment="1">
      <alignment wrapText="1"/>
    </xf>
    <xf numFmtId="49" fontId="18" fillId="0" borderId="15" xfId="0" applyNumberFormat="1" applyFont="1" applyFill="1" applyBorder="1" applyAlignment="1">
      <alignment horizontal="left" wrapText="1"/>
    </xf>
    <xf numFmtId="0" fontId="18" fillId="0" borderId="14" xfId="0" applyNumberFormat="1" applyFont="1" applyFill="1" applyBorder="1" applyAlignment="1">
      <alignment horizontal="left" wrapText="1"/>
    </xf>
    <xf numFmtId="1" fontId="18" fillId="37" borderId="14" xfId="0" applyNumberFormat="1" applyFont="1" applyFill="1" applyBorder="1" applyAlignment="1">
      <alignment horizontal="right" wrapText="1"/>
    </xf>
    <xf numFmtId="49" fontId="18" fillId="37" borderId="14" xfId="0" applyNumberFormat="1" applyFont="1" applyFill="1" applyBorder="1" applyAlignment="1">
      <alignment horizontal="left" wrapText="1"/>
    </xf>
    <xf numFmtId="49" fontId="18" fillId="37" borderId="14" xfId="0" applyNumberFormat="1" applyFont="1" applyFill="1" applyBorder="1" applyAlignment="1">
      <alignment wrapText="1"/>
    </xf>
    <xf numFmtId="49" fontId="18" fillId="37" borderId="15" xfId="0" applyNumberFormat="1" applyFont="1" applyFill="1" applyBorder="1" applyAlignment="1">
      <alignment horizontal="left" wrapText="1"/>
    </xf>
    <xf numFmtId="0" fontId="18" fillId="37" borderId="14" xfId="0" applyNumberFormat="1" applyFont="1" applyFill="1" applyBorder="1" applyAlignment="1">
      <alignment horizontal="left" wrapText="1"/>
    </xf>
    <xf numFmtId="1" fontId="18" fillId="0" borderId="14" xfId="0" applyNumberFormat="1" applyFont="1" applyBorder="1" applyAlignment="1">
      <alignment horizontal="right" wrapText="1"/>
    </xf>
    <xf numFmtId="49" fontId="18" fillId="0" borderId="14" xfId="0" applyNumberFormat="1" applyFont="1" applyBorder="1" applyAlignment="1">
      <alignment horizontal="left" wrapText="1"/>
    </xf>
    <xf numFmtId="49" fontId="18" fillId="0" borderId="14" xfId="0" applyNumberFormat="1" applyFont="1" applyBorder="1" applyAlignment="1">
      <alignment wrapText="1"/>
    </xf>
    <xf numFmtId="0" fontId="18" fillId="0" borderId="14" xfId="0" applyNumberFormat="1" applyFont="1" applyBorder="1" applyAlignment="1">
      <alignment horizontal="left" wrapText="1"/>
    </xf>
    <xf numFmtId="1" fontId="18" fillId="36" borderId="14" xfId="0" applyNumberFormat="1" applyFont="1" applyFill="1" applyBorder="1" applyAlignment="1">
      <alignment horizontal="right" wrapText="1"/>
    </xf>
    <xf numFmtId="49" fontId="18" fillId="36" borderId="14" xfId="0" applyNumberFormat="1" applyFont="1" applyFill="1" applyBorder="1" applyAlignment="1">
      <alignment horizontal="left" wrapText="1"/>
    </xf>
    <xf numFmtId="49" fontId="18" fillId="36" borderId="14" xfId="0" applyNumberFormat="1" applyFont="1" applyFill="1" applyBorder="1" applyAlignment="1">
      <alignment wrapText="1"/>
    </xf>
    <xf numFmtId="49" fontId="18" fillId="36" borderId="15" xfId="0" applyNumberFormat="1" applyFont="1" applyFill="1" applyBorder="1" applyAlignment="1">
      <alignment horizontal="left" wrapText="1"/>
    </xf>
    <xf numFmtId="0" fontId="18" fillId="36" borderId="14" xfId="0" applyNumberFormat="1" applyFont="1" applyFill="1" applyBorder="1" applyAlignment="1">
      <alignment horizontal="left" wrapText="1"/>
    </xf>
    <xf numFmtId="0" fontId="0" fillId="35" borderId="0" xfId="0" applyFill="1"/>
    <xf numFmtId="0" fontId="23" fillId="0" borderId="0" xfId="0" applyFont="1" applyFill="1" applyAlignment="1">
      <alignment horizontal="center" vertical="center"/>
    </xf>
    <xf numFmtId="0" fontId="22" fillId="0" borderId="10" xfId="0" applyFont="1" applyFill="1" applyBorder="1" applyAlignment="1">
      <alignment vertical="center"/>
    </xf>
    <xf numFmtId="4" fontId="22" fillId="0" borderId="10" xfId="0" applyNumberFormat="1" applyFont="1" applyFill="1" applyBorder="1" applyAlignment="1">
      <alignment vertical="center"/>
    </xf>
    <xf numFmtId="4" fontId="22" fillId="0" borderId="10" xfId="0" applyNumberFormat="1" applyFont="1" applyFill="1" applyBorder="1" applyAlignment="1">
      <alignment horizontal="center" vertical="center"/>
    </xf>
    <xf numFmtId="0" fontId="22" fillId="0" borderId="0" xfId="0" applyFont="1" applyFill="1"/>
    <xf numFmtId="49" fontId="23" fillId="0" borderId="10" xfId="0" applyNumberFormat="1" applyFont="1" applyFill="1" applyBorder="1" applyAlignment="1">
      <alignment horizontal="center" vertical="center" wrapText="1"/>
    </xf>
    <xf numFmtId="4" fontId="23" fillId="0" borderId="10" xfId="0" applyNumberFormat="1" applyFont="1" applyFill="1" applyBorder="1" applyAlignment="1">
      <alignment horizontal="center" vertical="center" wrapText="1"/>
    </xf>
    <xf numFmtId="1" fontId="22" fillId="0" borderId="14" xfId="0" applyNumberFormat="1" applyFont="1" applyFill="1" applyBorder="1" applyAlignment="1">
      <alignment horizontal="right" wrapText="1"/>
    </xf>
    <xf numFmtId="49" fontId="22" fillId="0" borderId="14" xfId="0" applyNumberFormat="1" applyFont="1" applyFill="1" applyBorder="1" applyAlignment="1">
      <alignment horizontal="left" wrapText="1"/>
    </xf>
    <xf numFmtId="49" fontId="22" fillId="0" borderId="14" xfId="0" applyNumberFormat="1" applyFont="1" applyFill="1" applyBorder="1" applyAlignment="1">
      <alignment wrapText="1"/>
    </xf>
    <xf numFmtId="49" fontId="22" fillId="0" borderId="15" xfId="0" applyNumberFormat="1" applyFont="1" applyFill="1" applyBorder="1" applyAlignment="1">
      <alignment horizontal="left" wrapText="1"/>
    </xf>
    <xf numFmtId="4" fontId="22" fillId="0" borderId="14" xfId="0" applyNumberFormat="1" applyFont="1" applyFill="1" applyBorder="1" applyAlignment="1">
      <alignment horizontal="right" wrapText="1"/>
    </xf>
    <xf numFmtId="4" fontId="23" fillId="0" borderId="14" xfId="0" applyNumberFormat="1" applyFont="1" applyFill="1" applyBorder="1" applyAlignment="1">
      <alignment horizontal="left" wrapText="1"/>
    </xf>
    <xf numFmtId="4" fontId="22" fillId="0" borderId="14" xfId="0" applyNumberFormat="1" applyFont="1" applyFill="1" applyBorder="1" applyAlignment="1">
      <alignment horizontal="left" wrapText="1"/>
    </xf>
    <xf numFmtId="49" fontId="22" fillId="0" borderId="15" xfId="0" applyNumberFormat="1" applyFont="1" applyFill="1" applyBorder="1" applyAlignment="1">
      <alignment wrapText="1"/>
    </xf>
    <xf numFmtId="4" fontId="22" fillId="0" borderId="0" xfId="0" applyNumberFormat="1" applyFont="1" applyFill="1"/>
    <xf numFmtId="0" fontId="0" fillId="33" borderId="11" xfId="0" applyFill="1" applyBorder="1" applyAlignment="1">
      <alignment vertical="center"/>
    </xf>
    <xf numFmtId="2" fontId="19" fillId="33" borderId="11" xfId="0" applyNumberFormat="1" applyFont="1" applyFill="1" applyBorder="1" applyAlignment="1">
      <alignment horizontal="center" vertical="center" wrapText="1"/>
    </xf>
    <xf numFmtId="0" fontId="18" fillId="0" borderId="16" xfId="0" applyNumberFormat="1" applyFont="1" applyFill="1" applyBorder="1" applyAlignment="1">
      <alignment horizontal="left" wrapText="1"/>
    </xf>
    <xf numFmtId="0" fontId="18" fillId="0" borderId="16" xfId="0" applyNumberFormat="1" applyFont="1" applyBorder="1" applyAlignment="1">
      <alignment horizontal="left" wrapText="1"/>
    </xf>
    <xf numFmtId="0" fontId="18" fillId="37" borderId="16" xfId="0" applyNumberFormat="1" applyFont="1" applyFill="1" applyBorder="1" applyAlignment="1">
      <alignment horizontal="left" wrapText="1"/>
    </xf>
    <xf numFmtId="0" fontId="18" fillId="36" borderId="16" xfId="0" applyNumberFormat="1" applyFont="1" applyFill="1" applyBorder="1" applyAlignment="1">
      <alignment horizontal="left" wrapText="1"/>
    </xf>
    <xf numFmtId="0" fontId="0" fillId="0" borderId="10" xfId="0" applyBorder="1" applyAlignment="1">
      <alignment wrapText="1"/>
    </xf>
    <xf numFmtId="0" fontId="0" fillId="35" borderId="10" xfId="0" applyFill="1" applyBorder="1" applyAlignment="1">
      <alignment wrapText="1"/>
    </xf>
    <xf numFmtId="0" fontId="0" fillId="0" borderId="0" xfId="0" applyAlignment="1">
      <alignment wrapText="1"/>
    </xf>
    <xf numFmtId="0" fontId="0" fillId="0" borderId="0" xfId="0" applyFill="1" applyAlignment="1">
      <alignment horizontal="center" vertical="center"/>
    </xf>
    <xf numFmtId="49" fontId="18" fillId="0" borderId="0" xfId="0" applyNumberFormat="1" applyFont="1" applyFill="1" applyAlignment="1">
      <alignment horizontal="center" vertical="center"/>
    </xf>
    <xf numFmtId="0" fontId="0" fillId="0" borderId="0" xfId="0" applyFill="1"/>
    <xf numFmtId="14" fontId="0" fillId="0" borderId="0" xfId="0" applyNumberFormat="1" applyFill="1" applyAlignment="1">
      <alignment vertical="center" wrapText="1"/>
    </xf>
    <xf numFmtId="14" fontId="0" fillId="0" borderId="0" xfId="0" applyNumberFormat="1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49" fontId="0" fillId="0" borderId="0" xfId="0" applyNumberFormat="1" applyFill="1"/>
    <xf numFmtId="0" fontId="0" fillId="0" borderId="0" xfId="0" applyFill="1" applyAlignment="1">
      <alignment wrapText="1"/>
    </xf>
    <xf numFmtId="49" fontId="0" fillId="0" borderId="0" xfId="0" applyNumberFormat="1" applyFill="1" applyAlignment="1">
      <alignment wrapText="1"/>
    </xf>
    <xf numFmtId="0" fontId="16" fillId="0" borderId="0" xfId="0" applyFont="1" applyFill="1" applyAlignment="1">
      <alignment horizontal="center" vertical="center" wrapText="1"/>
    </xf>
    <xf numFmtId="0" fontId="16" fillId="0" borderId="10" xfId="0" applyFont="1" applyFill="1" applyBorder="1" applyAlignment="1">
      <alignment horizontal="center" vertical="center" wrapText="1"/>
    </xf>
    <xf numFmtId="49" fontId="16" fillId="0" borderId="10" xfId="0" applyNumberFormat="1" applyFont="1" applyFill="1" applyBorder="1" applyAlignment="1">
      <alignment horizontal="center" vertical="center" wrapText="1"/>
    </xf>
    <xf numFmtId="0" fontId="25" fillId="0" borderId="10" xfId="0" applyFont="1" applyFill="1" applyBorder="1" applyAlignment="1">
      <alignment horizontal="center" vertical="center"/>
    </xf>
    <xf numFmtId="49" fontId="22" fillId="0" borderId="10" xfId="0" applyNumberFormat="1" applyFont="1" applyFill="1" applyBorder="1" applyAlignment="1">
      <alignment horizontal="center" vertical="center" wrapText="1"/>
    </xf>
    <xf numFmtId="0" fontId="26" fillId="0" borderId="10" xfId="0" applyFont="1" applyFill="1" applyBorder="1" applyAlignment="1">
      <alignment horizontal="center" vertical="center" wrapText="1"/>
    </xf>
    <xf numFmtId="4" fontId="26" fillId="0" borderId="10" xfId="0" applyNumberFormat="1" applyFont="1" applyFill="1" applyBorder="1" applyAlignment="1">
      <alignment horizontal="center" vertical="center" wrapText="1"/>
    </xf>
    <xf numFmtId="49" fontId="25" fillId="0" borderId="10" xfId="0" applyNumberFormat="1" applyFont="1" applyFill="1" applyBorder="1" applyAlignment="1">
      <alignment horizontal="center" vertical="center"/>
    </xf>
    <xf numFmtId="4" fontId="25" fillId="0" borderId="10" xfId="0" applyNumberFormat="1" applyFont="1" applyFill="1" applyBorder="1" applyAlignment="1">
      <alignment horizontal="center" vertical="center"/>
    </xf>
    <xf numFmtId="4" fontId="25" fillId="0" borderId="10" xfId="0" applyNumberFormat="1" applyFont="1" applyFill="1" applyBorder="1" applyAlignment="1">
      <alignment horizontal="center" vertical="center" wrapText="1"/>
    </xf>
    <xf numFmtId="49" fontId="25" fillId="0" borderId="10" xfId="0" applyNumberFormat="1" applyFont="1" applyFill="1" applyBorder="1" applyAlignment="1">
      <alignment horizontal="center" vertical="center" wrapText="1"/>
    </xf>
    <xf numFmtId="49" fontId="27" fillId="0" borderId="10" xfId="0" applyNumberFormat="1" applyFont="1" applyFill="1" applyBorder="1" applyAlignment="1">
      <alignment horizontal="center" vertical="center" wrapText="1"/>
    </xf>
    <xf numFmtId="0" fontId="25" fillId="0" borderId="0" xfId="0" applyFont="1" applyFill="1"/>
    <xf numFmtId="0" fontId="0" fillId="0" borderId="10" xfId="0" applyFill="1" applyBorder="1" applyAlignment="1">
      <alignment horizontal="center" vertical="center"/>
    </xf>
    <xf numFmtId="0" fontId="22" fillId="0" borderId="10" xfId="0" applyFont="1" applyFill="1" applyBorder="1" applyAlignment="1">
      <alignment horizontal="center" vertical="center" wrapText="1"/>
    </xf>
    <xf numFmtId="4" fontId="22" fillId="0" borderId="10" xfId="0" applyNumberFormat="1" applyFont="1" applyFill="1" applyBorder="1" applyAlignment="1">
      <alignment horizontal="center" vertical="center" wrapText="1"/>
    </xf>
    <xf numFmtId="49" fontId="0" fillId="0" borderId="10" xfId="0" applyNumberFormat="1" applyFill="1" applyBorder="1" applyAlignment="1">
      <alignment horizontal="center" vertical="center"/>
    </xf>
    <xf numFmtId="4" fontId="0" fillId="0" borderId="10" xfId="0" applyNumberFormat="1" applyFont="1" applyFill="1" applyBorder="1" applyAlignment="1">
      <alignment horizontal="center" vertical="center"/>
    </xf>
    <xf numFmtId="49" fontId="0" fillId="0" borderId="10" xfId="0" applyNumberFormat="1" applyFill="1" applyBorder="1" applyAlignment="1">
      <alignment horizontal="center" vertical="center" wrapText="1"/>
    </xf>
    <xf numFmtId="49" fontId="18" fillId="0" borderId="10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4" fontId="0" fillId="0" borderId="0" xfId="0" applyNumberFormat="1" applyFill="1" applyAlignment="1">
      <alignment horizontal="center" vertical="center" wrapText="1"/>
    </xf>
    <xf numFmtId="4" fontId="0" fillId="0" borderId="0" xfId="0" applyNumberFormat="1" applyFill="1" applyAlignment="1">
      <alignment wrapText="1"/>
    </xf>
    <xf numFmtId="4" fontId="0" fillId="0" borderId="0" xfId="0" applyNumberFormat="1" applyFill="1" applyAlignment="1">
      <alignment horizontal="center"/>
    </xf>
    <xf numFmtId="1" fontId="21" fillId="35" borderId="11" xfId="42" applyNumberFormat="1" applyFont="1" applyFill="1" applyBorder="1" applyAlignment="1">
      <alignment horizontal="center" vertical="center" wrapText="1"/>
    </xf>
    <xf numFmtId="1" fontId="21" fillId="35" borderId="12" xfId="42" applyNumberFormat="1" applyFont="1" applyFill="1" applyBorder="1" applyAlignment="1">
      <alignment horizontal="center" vertical="center" wrapText="1"/>
    </xf>
    <xf numFmtId="1" fontId="21" fillId="35" borderId="13" xfId="42" applyNumberFormat="1" applyFont="1" applyFill="1" applyBorder="1" applyAlignment="1">
      <alignment horizontal="center" vertical="center" wrapText="1"/>
    </xf>
    <xf numFmtId="1" fontId="21" fillId="35" borderId="10" xfId="0" applyNumberFormat="1" applyFont="1" applyFill="1" applyBorder="1" applyAlignment="1">
      <alignment horizontal="center" vertical="center" wrapText="1"/>
    </xf>
    <xf numFmtId="1" fontId="21" fillId="0" borderId="11" xfId="42" applyNumberFormat="1" applyFont="1" applyFill="1" applyBorder="1" applyAlignment="1">
      <alignment horizontal="center" vertical="center" wrapText="1"/>
    </xf>
    <xf numFmtId="1" fontId="21" fillId="0" borderId="12" xfId="42" applyNumberFormat="1" applyFont="1" applyFill="1" applyBorder="1" applyAlignment="1">
      <alignment horizontal="center" vertical="center" wrapText="1"/>
    </xf>
    <xf numFmtId="1" fontId="21" fillId="0" borderId="13" xfId="42" applyNumberFormat="1" applyFont="1" applyFill="1" applyBorder="1" applyAlignment="1">
      <alignment horizontal="center" vertical="center" wrapText="1"/>
    </xf>
    <xf numFmtId="1" fontId="21" fillId="35" borderId="11" xfId="0" applyNumberFormat="1" applyFont="1" applyFill="1" applyBorder="1" applyAlignment="1">
      <alignment horizontal="center" vertical="center" wrapText="1"/>
    </xf>
    <xf numFmtId="0" fontId="16" fillId="0" borderId="10" xfId="0" applyFont="1" applyFill="1" applyBorder="1" applyAlignment="1">
      <alignment horizontal="center" vertical="center" wrapText="1"/>
    </xf>
    <xf numFmtId="0" fontId="0" fillId="0" borderId="10" xfId="0" applyFont="1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 wrapText="1"/>
    </xf>
    <xf numFmtId="0" fontId="24" fillId="0" borderId="0" xfId="0" applyFont="1" applyFill="1" applyAlignment="1">
      <alignment horizontal="center"/>
    </xf>
    <xf numFmtId="49" fontId="16" fillId="0" borderId="17" xfId="0" applyNumberFormat="1" applyFont="1" applyFill="1" applyBorder="1" applyAlignment="1">
      <alignment horizontal="center" vertical="center" textRotation="90" wrapText="1"/>
    </xf>
    <xf numFmtId="49" fontId="16" fillId="0" borderId="18" xfId="0" applyNumberFormat="1" applyFont="1" applyFill="1" applyBorder="1" applyAlignment="1">
      <alignment horizontal="center" vertical="center" textRotation="90" wrapText="1"/>
    </xf>
    <xf numFmtId="4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0" fontId="16" fillId="0" borderId="17" xfId="0" applyFont="1" applyFill="1" applyBorder="1" applyAlignment="1">
      <alignment horizontal="center" vertical="center" wrapText="1"/>
    </xf>
    <xf numFmtId="0" fontId="16" fillId="0" borderId="18" xfId="0" applyFont="1" applyFill="1" applyBorder="1" applyAlignment="1">
      <alignment horizontal="center" vertical="center" wrapText="1"/>
    </xf>
  </cellXfs>
  <cellStyles count="43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Обычный 2" xfId="42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colors>
    <mruColors>
      <color rgb="FFFCDD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88"/>
  <sheetViews>
    <sheetView topLeftCell="A15" zoomScale="80" zoomScaleNormal="80" workbookViewId="0">
      <selection activeCell="C27" sqref="C27"/>
    </sheetView>
  </sheetViews>
  <sheetFormatPr defaultRowHeight="15"/>
  <cols>
    <col min="3" max="3" width="37" customWidth="1"/>
    <col min="4" max="4" width="21.7109375" customWidth="1"/>
    <col min="5" max="5" width="11.85546875" customWidth="1"/>
    <col min="6" max="6" width="11.140625" customWidth="1"/>
    <col min="7" max="7" width="13.7109375" customWidth="1"/>
    <col min="8" max="8" width="17.140625" customWidth="1"/>
    <col min="9" max="9" width="18.28515625" customWidth="1"/>
    <col min="10" max="10" width="31.7109375" customWidth="1"/>
  </cols>
  <sheetData>
    <row r="1" spans="1:9">
      <c r="A1" s="5" t="s">
        <v>12</v>
      </c>
      <c r="B1" s="5"/>
      <c r="C1" s="5"/>
      <c r="D1" s="5"/>
      <c r="E1" s="5"/>
      <c r="F1" s="5"/>
      <c r="G1" s="6">
        <v>16000000</v>
      </c>
      <c r="H1" s="5"/>
      <c r="I1" s="5"/>
    </row>
    <row r="2" spans="1:9" ht="38.25">
      <c r="A2" s="2" t="s">
        <v>13</v>
      </c>
      <c r="B2" s="2" t="s">
        <v>1</v>
      </c>
      <c r="C2" s="2" t="s">
        <v>0</v>
      </c>
      <c r="D2" s="2" t="s">
        <v>6</v>
      </c>
      <c r="E2" s="2" t="s">
        <v>4</v>
      </c>
      <c r="F2" s="3" t="s">
        <v>3</v>
      </c>
      <c r="G2" s="4" t="s">
        <v>9</v>
      </c>
      <c r="H2" s="4" t="s">
        <v>2</v>
      </c>
      <c r="I2" s="4" t="s">
        <v>10</v>
      </c>
    </row>
    <row r="3" spans="1:9" s="1" customFormat="1" ht="34.9" customHeight="1">
      <c r="A3" s="92" t="s">
        <v>108</v>
      </c>
      <c r="B3" s="93"/>
      <c r="C3" s="93"/>
      <c r="D3" s="93"/>
      <c r="E3" s="93"/>
      <c r="F3" s="93"/>
      <c r="G3" s="93"/>
      <c r="H3" s="93"/>
      <c r="I3" s="94"/>
    </row>
    <row r="4" spans="1:9" ht="39">
      <c r="A4" s="7">
        <v>5665583</v>
      </c>
      <c r="B4" s="8" t="s">
        <v>19</v>
      </c>
      <c r="C4" s="9" t="s">
        <v>23</v>
      </c>
      <c r="D4" s="10" t="s">
        <v>24</v>
      </c>
      <c r="E4" s="8" t="s">
        <v>5</v>
      </c>
      <c r="F4" s="7">
        <v>2450000</v>
      </c>
      <c r="G4" s="11">
        <v>1715000</v>
      </c>
      <c r="H4" s="12">
        <v>367500</v>
      </c>
      <c r="I4" s="12">
        <v>367500</v>
      </c>
    </row>
    <row r="5" spans="1:9" ht="39">
      <c r="A5" s="7">
        <v>5669094</v>
      </c>
      <c r="B5" s="8" t="s">
        <v>19</v>
      </c>
      <c r="C5" s="9" t="s">
        <v>47</v>
      </c>
      <c r="D5" s="10" t="s">
        <v>48</v>
      </c>
      <c r="E5" s="8" t="s">
        <v>5</v>
      </c>
      <c r="F5" s="7">
        <v>500000</v>
      </c>
      <c r="G5" s="11">
        <v>315000</v>
      </c>
      <c r="H5" s="12">
        <v>110000</v>
      </c>
      <c r="I5" s="12">
        <v>75000</v>
      </c>
    </row>
    <row r="6" spans="1:9" ht="39">
      <c r="A6" s="7">
        <v>5669741</v>
      </c>
      <c r="B6" s="8" t="s">
        <v>19</v>
      </c>
      <c r="C6" s="9" t="s">
        <v>68</v>
      </c>
      <c r="D6" s="10" t="s">
        <v>48</v>
      </c>
      <c r="E6" s="8" t="s">
        <v>21</v>
      </c>
      <c r="F6" s="7">
        <v>500000</v>
      </c>
      <c r="G6" s="11">
        <v>325000</v>
      </c>
      <c r="H6" s="12">
        <v>75000</v>
      </c>
      <c r="I6" s="12">
        <v>100000</v>
      </c>
    </row>
    <row r="7" spans="1:9" ht="39">
      <c r="A7" s="7">
        <v>5672828</v>
      </c>
      <c r="B7" s="8" t="s">
        <v>19</v>
      </c>
      <c r="C7" s="9" t="s">
        <v>69</v>
      </c>
      <c r="D7" s="10" t="s">
        <v>48</v>
      </c>
      <c r="E7" s="8" t="s">
        <v>21</v>
      </c>
      <c r="F7" s="7">
        <v>500000</v>
      </c>
      <c r="G7" s="11">
        <v>325000</v>
      </c>
      <c r="H7" s="12">
        <v>75000</v>
      </c>
      <c r="I7" s="12">
        <v>100000</v>
      </c>
    </row>
    <row r="8" spans="1:9" ht="39">
      <c r="A8" s="7">
        <v>5669058</v>
      </c>
      <c r="B8" s="8" t="s">
        <v>19</v>
      </c>
      <c r="C8" s="9" t="s">
        <v>20</v>
      </c>
      <c r="D8" s="10" t="s">
        <v>8</v>
      </c>
      <c r="E8" s="8" t="s">
        <v>21</v>
      </c>
      <c r="F8" s="7">
        <v>1000000</v>
      </c>
      <c r="G8" s="11">
        <v>790000</v>
      </c>
      <c r="H8" s="12">
        <v>130000</v>
      </c>
      <c r="I8" s="12">
        <v>80000</v>
      </c>
    </row>
    <row r="9" spans="1:9" ht="64.5">
      <c r="A9" s="7">
        <v>5668391</v>
      </c>
      <c r="B9" s="8" t="s">
        <v>19</v>
      </c>
      <c r="C9" s="9" t="s">
        <v>22</v>
      </c>
      <c r="D9" s="10" t="s">
        <v>8</v>
      </c>
      <c r="E9" s="8" t="s">
        <v>21</v>
      </c>
      <c r="F9" s="7">
        <v>1200000</v>
      </c>
      <c r="G9" s="11">
        <v>960000</v>
      </c>
      <c r="H9" s="12">
        <v>156000</v>
      </c>
      <c r="I9" s="12">
        <v>84000</v>
      </c>
    </row>
    <row r="10" spans="1:9" ht="39">
      <c r="A10" s="7">
        <v>5669785</v>
      </c>
      <c r="B10" s="8" t="s">
        <v>19</v>
      </c>
      <c r="C10" s="9" t="s">
        <v>84</v>
      </c>
      <c r="D10" s="10" t="s">
        <v>31</v>
      </c>
      <c r="E10" s="8" t="s">
        <v>5</v>
      </c>
      <c r="F10" s="7">
        <v>200000</v>
      </c>
      <c r="G10" s="11">
        <v>130000</v>
      </c>
      <c r="H10" s="12">
        <v>40000</v>
      </c>
      <c r="I10" s="12">
        <v>30000</v>
      </c>
    </row>
    <row r="11" spans="1:9" ht="51.75">
      <c r="A11" s="7">
        <v>5669180</v>
      </c>
      <c r="B11" s="8" t="s">
        <v>19</v>
      </c>
      <c r="C11" s="9" t="s">
        <v>25</v>
      </c>
      <c r="D11" s="10" t="s">
        <v>8</v>
      </c>
      <c r="E11" s="8" t="s">
        <v>21</v>
      </c>
      <c r="F11" s="7">
        <v>900000</v>
      </c>
      <c r="G11" s="11">
        <v>738000</v>
      </c>
      <c r="H11" s="12">
        <v>117000</v>
      </c>
      <c r="I11" s="12">
        <v>45000</v>
      </c>
    </row>
    <row r="12" spans="1:9" ht="51.75">
      <c r="A12" s="7">
        <v>5673374</v>
      </c>
      <c r="B12" s="8" t="s">
        <v>19</v>
      </c>
      <c r="C12" s="9" t="s">
        <v>28</v>
      </c>
      <c r="D12" s="10" t="s">
        <v>24</v>
      </c>
      <c r="E12" s="8" t="s">
        <v>5</v>
      </c>
      <c r="F12" s="7">
        <v>2200000</v>
      </c>
      <c r="G12" s="11">
        <v>1540000</v>
      </c>
      <c r="H12" s="12">
        <v>330000</v>
      </c>
      <c r="I12" s="12">
        <v>330000</v>
      </c>
    </row>
    <row r="13" spans="1:9" ht="39">
      <c r="A13" s="7">
        <v>5669769</v>
      </c>
      <c r="B13" s="8" t="s">
        <v>19</v>
      </c>
      <c r="C13" s="9" t="s">
        <v>61</v>
      </c>
      <c r="D13" s="10" t="s">
        <v>31</v>
      </c>
      <c r="E13" s="8" t="s">
        <v>21</v>
      </c>
      <c r="F13" s="7">
        <v>500000</v>
      </c>
      <c r="G13" s="11">
        <v>400000</v>
      </c>
      <c r="H13" s="12">
        <v>75000</v>
      </c>
      <c r="I13" s="12">
        <v>25000</v>
      </c>
    </row>
    <row r="14" spans="1:9" ht="39">
      <c r="A14" s="7">
        <v>5669774</v>
      </c>
      <c r="B14" s="8" t="s">
        <v>19</v>
      </c>
      <c r="C14" s="9" t="s">
        <v>62</v>
      </c>
      <c r="D14" s="10" t="s">
        <v>31</v>
      </c>
      <c r="E14" s="8" t="s">
        <v>21</v>
      </c>
      <c r="F14" s="7">
        <v>500000</v>
      </c>
      <c r="G14" s="11">
        <v>400000</v>
      </c>
      <c r="H14" s="12">
        <v>75000</v>
      </c>
      <c r="I14" s="12">
        <v>25000</v>
      </c>
    </row>
    <row r="15" spans="1:9" ht="39">
      <c r="A15" s="7">
        <v>5668196</v>
      </c>
      <c r="B15" s="8" t="s">
        <v>19</v>
      </c>
      <c r="C15" s="9" t="s">
        <v>27</v>
      </c>
      <c r="D15" s="10" t="s">
        <v>8</v>
      </c>
      <c r="E15" s="8" t="s">
        <v>21</v>
      </c>
      <c r="F15" s="7">
        <v>700000</v>
      </c>
      <c r="G15" s="11">
        <v>560000</v>
      </c>
      <c r="H15" s="12">
        <v>91000</v>
      </c>
      <c r="I15" s="12">
        <v>49000</v>
      </c>
    </row>
    <row r="16" spans="1:9" ht="51.75">
      <c r="A16" s="7">
        <v>5667433</v>
      </c>
      <c r="B16" s="8" t="s">
        <v>19</v>
      </c>
      <c r="C16" s="9" t="s">
        <v>77</v>
      </c>
      <c r="D16" s="10" t="s">
        <v>48</v>
      </c>
      <c r="E16" s="8" t="s">
        <v>5</v>
      </c>
      <c r="F16" s="7">
        <v>500000</v>
      </c>
      <c r="G16" s="11">
        <v>320000</v>
      </c>
      <c r="H16" s="12">
        <v>105000</v>
      </c>
      <c r="I16" s="12">
        <v>75000</v>
      </c>
    </row>
    <row r="17" spans="1:10" ht="39">
      <c r="A17" s="7">
        <v>5669783</v>
      </c>
      <c r="B17" s="8" t="s">
        <v>19</v>
      </c>
      <c r="C17" s="9" t="s">
        <v>96</v>
      </c>
      <c r="D17" s="10" t="s">
        <v>18</v>
      </c>
      <c r="E17" s="8" t="s">
        <v>5</v>
      </c>
      <c r="F17" s="7">
        <v>3000000</v>
      </c>
      <c r="G17" s="11">
        <v>1950000</v>
      </c>
      <c r="H17" s="12">
        <v>600000</v>
      </c>
      <c r="I17" s="12">
        <v>450000</v>
      </c>
    </row>
    <row r="18" spans="1:10" ht="39">
      <c r="A18" s="7">
        <v>5667464</v>
      </c>
      <c r="B18" s="8" t="s">
        <v>19</v>
      </c>
      <c r="C18" s="9" t="s">
        <v>33</v>
      </c>
      <c r="D18" s="10" t="s">
        <v>7</v>
      </c>
      <c r="E18" s="8" t="s">
        <v>21</v>
      </c>
      <c r="F18" s="7">
        <v>2400000</v>
      </c>
      <c r="G18" s="11">
        <v>1920000</v>
      </c>
      <c r="H18" s="12">
        <v>240000</v>
      </c>
      <c r="I18" s="12">
        <v>240000</v>
      </c>
    </row>
    <row r="19" spans="1:10" ht="64.5">
      <c r="A19" s="7">
        <v>5668161</v>
      </c>
      <c r="B19" s="8" t="s">
        <v>19</v>
      </c>
      <c r="C19" s="9" t="s">
        <v>26</v>
      </c>
      <c r="D19" s="10" t="s">
        <v>8</v>
      </c>
      <c r="E19" s="8" t="s">
        <v>21</v>
      </c>
      <c r="F19" s="7">
        <v>300000</v>
      </c>
      <c r="G19" s="11">
        <v>216000</v>
      </c>
      <c r="H19" s="12">
        <v>39000</v>
      </c>
      <c r="I19" s="12">
        <v>45000</v>
      </c>
    </row>
    <row r="20" spans="1:10" ht="39">
      <c r="A20" s="7">
        <v>5669071</v>
      </c>
      <c r="B20" s="8" t="s">
        <v>19</v>
      </c>
      <c r="C20" s="9" t="s">
        <v>70</v>
      </c>
      <c r="D20" s="10" t="s">
        <v>8</v>
      </c>
      <c r="E20" s="8" t="s">
        <v>21</v>
      </c>
      <c r="F20" s="7">
        <v>350000</v>
      </c>
      <c r="G20" s="11">
        <v>262500</v>
      </c>
      <c r="H20" s="12">
        <v>52500</v>
      </c>
      <c r="I20" s="12">
        <v>35000</v>
      </c>
    </row>
    <row r="21" spans="1:10" ht="64.5">
      <c r="A21" s="7">
        <v>5668180</v>
      </c>
      <c r="B21" s="8" t="s">
        <v>19</v>
      </c>
      <c r="C21" s="9" t="s">
        <v>29</v>
      </c>
      <c r="D21" s="10" t="s">
        <v>8</v>
      </c>
      <c r="E21" s="8" t="s">
        <v>21</v>
      </c>
      <c r="F21" s="7">
        <v>350000</v>
      </c>
      <c r="G21" s="11">
        <v>287000</v>
      </c>
      <c r="H21" s="12">
        <v>45500</v>
      </c>
      <c r="I21" s="12">
        <v>17500</v>
      </c>
    </row>
    <row r="22" spans="1:10" ht="39">
      <c r="A22" s="7">
        <v>5669772</v>
      </c>
      <c r="B22" s="8" t="s">
        <v>19</v>
      </c>
      <c r="C22" s="9" t="s">
        <v>30</v>
      </c>
      <c r="D22" s="10" t="s">
        <v>31</v>
      </c>
      <c r="E22" s="8" t="s">
        <v>21</v>
      </c>
      <c r="F22" s="7">
        <v>500000</v>
      </c>
      <c r="G22" s="11">
        <v>410000</v>
      </c>
      <c r="H22" s="12">
        <v>65000</v>
      </c>
      <c r="I22" s="12">
        <v>25000</v>
      </c>
    </row>
    <row r="23" spans="1:10" ht="39">
      <c r="A23" s="7">
        <v>5669409</v>
      </c>
      <c r="B23" s="8" t="s">
        <v>19</v>
      </c>
      <c r="C23" s="9" t="s">
        <v>38</v>
      </c>
      <c r="D23" s="10" t="s">
        <v>8</v>
      </c>
      <c r="E23" s="8" t="s">
        <v>5</v>
      </c>
      <c r="F23" s="7">
        <v>400000</v>
      </c>
      <c r="G23" s="11">
        <v>280000</v>
      </c>
      <c r="H23" s="12">
        <v>60000</v>
      </c>
      <c r="I23" s="12">
        <v>60000</v>
      </c>
    </row>
    <row r="24" spans="1:10" ht="51.75">
      <c r="A24" s="7">
        <v>5668160</v>
      </c>
      <c r="B24" s="8" t="s">
        <v>19</v>
      </c>
      <c r="C24" s="9" t="s">
        <v>34</v>
      </c>
      <c r="D24" s="10" t="s">
        <v>8</v>
      </c>
      <c r="E24" s="8" t="s">
        <v>5</v>
      </c>
      <c r="F24" s="7">
        <v>1200000</v>
      </c>
      <c r="G24" s="11">
        <v>828000</v>
      </c>
      <c r="H24" s="12">
        <v>240000</v>
      </c>
      <c r="I24" s="12">
        <v>132000</v>
      </c>
    </row>
    <row r="25" spans="1:10" ht="39">
      <c r="A25" s="7">
        <v>5669075</v>
      </c>
      <c r="B25" s="8" t="s">
        <v>19</v>
      </c>
      <c r="C25" s="9" t="s">
        <v>105</v>
      </c>
      <c r="D25" s="10" t="s">
        <v>48</v>
      </c>
      <c r="E25" s="8" t="s">
        <v>5</v>
      </c>
      <c r="F25" s="7">
        <v>500000</v>
      </c>
      <c r="G25" s="11">
        <v>315000</v>
      </c>
      <c r="H25" s="12">
        <v>110000</v>
      </c>
      <c r="I25" s="12">
        <v>75000</v>
      </c>
    </row>
    <row r="26" spans="1:10" ht="39">
      <c r="A26" s="7">
        <v>5669198</v>
      </c>
      <c r="B26" s="8" t="s">
        <v>19</v>
      </c>
      <c r="C26" s="9" t="s">
        <v>46</v>
      </c>
      <c r="D26" s="10" t="s">
        <v>8</v>
      </c>
      <c r="E26" s="8" t="s">
        <v>21</v>
      </c>
      <c r="F26" s="7">
        <v>700000</v>
      </c>
      <c r="G26" s="11">
        <v>525000</v>
      </c>
      <c r="H26" s="12">
        <v>105000</v>
      </c>
      <c r="I26" s="12">
        <v>70000</v>
      </c>
    </row>
    <row r="27" spans="1:10" ht="51.75">
      <c r="A27" s="7">
        <v>5668117</v>
      </c>
      <c r="B27" s="8" t="s">
        <v>19</v>
      </c>
      <c r="C27" s="9" t="s">
        <v>93</v>
      </c>
      <c r="D27" s="10" t="s">
        <v>8</v>
      </c>
      <c r="E27" s="8" t="s">
        <v>21</v>
      </c>
      <c r="F27" s="7">
        <v>700000</v>
      </c>
      <c r="G27" s="11">
        <v>539000</v>
      </c>
      <c r="H27" s="12">
        <v>105000</v>
      </c>
      <c r="I27" s="12">
        <v>56000</v>
      </c>
    </row>
    <row r="28" spans="1:10" ht="27" customHeight="1">
      <c r="A28" s="95" t="s">
        <v>11</v>
      </c>
      <c r="B28" s="95"/>
      <c r="C28" s="95"/>
      <c r="D28" s="95"/>
      <c r="E28" s="95"/>
      <c r="F28" s="95"/>
      <c r="G28" s="95"/>
      <c r="H28" s="95"/>
      <c r="I28" s="95"/>
    </row>
    <row r="29" spans="1:10" ht="39">
      <c r="A29" s="13">
        <v>5668139</v>
      </c>
      <c r="B29" s="14" t="s">
        <v>19</v>
      </c>
      <c r="C29" s="15" t="s">
        <v>32</v>
      </c>
      <c r="D29" s="16" t="s">
        <v>8</v>
      </c>
      <c r="E29" s="14" t="s">
        <v>21</v>
      </c>
      <c r="F29" s="13">
        <v>1700000</v>
      </c>
      <c r="G29" s="17">
        <v>1343000</v>
      </c>
      <c r="H29" s="17">
        <v>221000</v>
      </c>
      <c r="I29" s="17">
        <v>136000</v>
      </c>
      <c r="J29" s="32"/>
    </row>
    <row r="30" spans="1:10" ht="39">
      <c r="A30" s="23">
        <v>5674326</v>
      </c>
      <c r="B30" s="24" t="s">
        <v>19</v>
      </c>
      <c r="C30" s="15" t="s">
        <v>49</v>
      </c>
      <c r="D30" s="16" t="s">
        <v>8</v>
      </c>
      <c r="E30" s="24" t="s">
        <v>21</v>
      </c>
      <c r="F30" s="23">
        <v>400000</v>
      </c>
      <c r="G30" s="26">
        <v>312000</v>
      </c>
      <c r="H30" s="26">
        <v>60000</v>
      </c>
      <c r="I30" s="26">
        <v>28000</v>
      </c>
      <c r="J30" s="32"/>
    </row>
    <row r="31" spans="1:10" ht="39">
      <c r="A31" s="13">
        <v>5669524</v>
      </c>
      <c r="B31" s="14" t="s">
        <v>19</v>
      </c>
      <c r="C31" s="15" t="s">
        <v>36</v>
      </c>
      <c r="D31" s="16" t="s">
        <v>8</v>
      </c>
      <c r="E31" s="14" t="s">
        <v>5</v>
      </c>
      <c r="F31" s="13">
        <v>600000</v>
      </c>
      <c r="G31" s="17">
        <v>408000</v>
      </c>
      <c r="H31" s="17">
        <v>120000</v>
      </c>
      <c r="I31" s="17">
        <v>72000</v>
      </c>
      <c r="J31" s="32"/>
    </row>
    <row r="32" spans="1:10" ht="51.75">
      <c r="A32" s="13">
        <v>5669062</v>
      </c>
      <c r="B32" s="14" t="s">
        <v>19</v>
      </c>
      <c r="C32" s="15" t="s">
        <v>45</v>
      </c>
      <c r="D32" s="16" t="s">
        <v>8</v>
      </c>
      <c r="E32" s="14" t="s">
        <v>5</v>
      </c>
      <c r="F32" s="13">
        <v>1200000</v>
      </c>
      <c r="G32" s="17">
        <v>816000</v>
      </c>
      <c r="H32" s="17">
        <v>240000</v>
      </c>
      <c r="I32" s="17">
        <v>144000</v>
      </c>
      <c r="J32" s="32"/>
    </row>
    <row r="33" spans="1:10" ht="51.75">
      <c r="A33" s="13">
        <v>5667135</v>
      </c>
      <c r="B33" s="14" t="s">
        <v>19</v>
      </c>
      <c r="C33" s="15" t="s">
        <v>41</v>
      </c>
      <c r="D33" s="16" t="s">
        <v>24</v>
      </c>
      <c r="E33" s="14" t="s">
        <v>5</v>
      </c>
      <c r="F33" s="13">
        <v>2650000</v>
      </c>
      <c r="G33" s="17">
        <v>1987500</v>
      </c>
      <c r="H33" s="17">
        <v>397500</v>
      </c>
      <c r="I33" s="17">
        <v>265000</v>
      </c>
      <c r="J33" s="32"/>
    </row>
    <row r="34" spans="1:10" ht="39">
      <c r="A34" s="13">
        <v>5668432</v>
      </c>
      <c r="B34" s="14" t="s">
        <v>19</v>
      </c>
      <c r="C34" s="15" t="s">
        <v>42</v>
      </c>
      <c r="D34" s="16" t="s">
        <v>8</v>
      </c>
      <c r="E34" s="14" t="s">
        <v>21</v>
      </c>
      <c r="F34" s="13">
        <v>1000000</v>
      </c>
      <c r="G34" s="17">
        <v>850000</v>
      </c>
      <c r="H34" s="17">
        <v>100000</v>
      </c>
      <c r="I34" s="17">
        <v>50000</v>
      </c>
      <c r="J34" s="32"/>
    </row>
    <row r="35" spans="1:10" ht="51.75">
      <c r="A35" s="13">
        <v>5669172</v>
      </c>
      <c r="B35" s="14" t="s">
        <v>19</v>
      </c>
      <c r="C35" s="15" t="s">
        <v>43</v>
      </c>
      <c r="D35" s="16" t="s">
        <v>15</v>
      </c>
      <c r="E35" s="14" t="s">
        <v>21</v>
      </c>
      <c r="F35" s="13">
        <v>1000000</v>
      </c>
      <c r="G35" s="17">
        <v>850000</v>
      </c>
      <c r="H35" s="17">
        <v>100000</v>
      </c>
      <c r="I35" s="17">
        <v>50000</v>
      </c>
      <c r="J35" s="32"/>
    </row>
    <row r="36" spans="1:10" ht="51.75">
      <c r="A36" s="23">
        <v>5669209</v>
      </c>
      <c r="B36" s="24" t="s">
        <v>19</v>
      </c>
      <c r="C36" s="15" t="s">
        <v>40</v>
      </c>
      <c r="D36" s="16" t="s">
        <v>8</v>
      </c>
      <c r="E36" s="24" t="s">
        <v>21</v>
      </c>
      <c r="F36" s="23">
        <v>300000</v>
      </c>
      <c r="G36" s="26">
        <v>225000</v>
      </c>
      <c r="H36" s="26">
        <v>45000</v>
      </c>
      <c r="I36" s="26">
        <v>30000</v>
      </c>
      <c r="J36" s="32"/>
    </row>
    <row r="37" spans="1:10" ht="39">
      <c r="A37" s="13">
        <v>5668150</v>
      </c>
      <c r="B37" s="14" t="s">
        <v>19</v>
      </c>
      <c r="C37" s="15" t="s">
        <v>37</v>
      </c>
      <c r="D37" s="16" t="s">
        <v>8</v>
      </c>
      <c r="E37" s="14" t="s">
        <v>21</v>
      </c>
      <c r="F37" s="13">
        <v>175000</v>
      </c>
      <c r="G37" s="17">
        <v>134750</v>
      </c>
      <c r="H37" s="17">
        <v>22750</v>
      </c>
      <c r="I37" s="17">
        <v>17500</v>
      </c>
      <c r="J37" s="32"/>
    </row>
    <row r="38" spans="1:10" ht="51.75">
      <c r="A38" s="23">
        <v>5668982</v>
      </c>
      <c r="B38" s="24" t="s">
        <v>19</v>
      </c>
      <c r="C38" s="25" t="s">
        <v>44</v>
      </c>
      <c r="D38" s="16" t="s">
        <v>24</v>
      </c>
      <c r="E38" s="24" t="s">
        <v>21</v>
      </c>
      <c r="F38" s="23">
        <v>1700000</v>
      </c>
      <c r="G38" s="26">
        <v>1360000</v>
      </c>
      <c r="H38" s="26">
        <v>170000</v>
      </c>
      <c r="I38" s="26">
        <v>170000</v>
      </c>
      <c r="J38" s="32"/>
    </row>
    <row r="39" spans="1:10" ht="51.75">
      <c r="A39" s="23">
        <v>5669796</v>
      </c>
      <c r="B39" s="24" t="s">
        <v>19</v>
      </c>
      <c r="C39" s="15" t="s">
        <v>50</v>
      </c>
      <c r="D39" s="16" t="s">
        <v>17</v>
      </c>
      <c r="E39" s="24" t="s">
        <v>5</v>
      </c>
      <c r="F39" s="23">
        <v>200000</v>
      </c>
      <c r="G39" s="26">
        <v>140000</v>
      </c>
      <c r="H39" s="26">
        <v>40000</v>
      </c>
      <c r="I39" s="26">
        <v>20000</v>
      </c>
      <c r="J39" s="32"/>
    </row>
    <row r="40" spans="1:10" ht="51.75">
      <c r="A40" s="13">
        <v>5669074</v>
      </c>
      <c r="B40" s="14" t="s">
        <v>19</v>
      </c>
      <c r="C40" s="15" t="s">
        <v>39</v>
      </c>
      <c r="D40" s="16" t="s">
        <v>7</v>
      </c>
      <c r="E40" s="14" t="s">
        <v>5</v>
      </c>
      <c r="F40" s="13">
        <v>1200000</v>
      </c>
      <c r="G40" s="17">
        <v>840000</v>
      </c>
      <c r="H40" s="17">
        <v>240000</v>
      </c>
      <c r="I40" s="17">
        <v>120000</v>
      </c>
      <c r="J40" s="32"/>
    </row>
    <row r="41" spans="1:10" ht="77.25">
      <c r="A41" s="23">
        <v>5668253</v>
      </c>
      <c r="B41" s="24" t="s">
        <v>19</v>
      </c>
      <c r="C41" s="15" t="s">
        <v>67</v>
      </c>
      <c r="D41" s="16" t="s">
        <v>15</v>
      </c>
      <c r="E41" s="24" t="s">
        <v>5</v>
      </c>
      <c r="F41" s="23">
        <v>500000</v>
      </c>
      <c r="G41" s="26">
        <v>345000</v>
      </c>
      <c r="H41" s="26">
        <v>105000</v>
      </c>
      <c r="I41" s="26">
        <v>50000</v>
      </c>
      <c r="J41" s="32"/>
    </row>
    <row r="42" spans="1:10" ht="39">
      <c r="A42" s="23">
        <v>5669215</v>
      </c>
      <c r="B42" s="24" t="s">
        <v>19</v>
      </c>
      <c r="C42" s="15" t="s">
        <v>52</v>
      </c>
      <c r="D42" s="16" t="s">
        <v>8</v>
      </c>
      <c r="E42" s="24" t="s">
        <v>21</v>
      </c>
      <c r="F42" s="23">
        <v>200000</v>
      </c>
      <c r="G42" s="26">
        <v>160000</v>
      </c>
      <c r="H42" s="26">
        <v>30000</v>
      </c>
      <c r="I42" s="26">
        <v>10000</v>
      </c>
      <c r="J42" s="32"/>
    </row>
    <row r="43" spans="1:10" ht="39">
      <c r="A43" s="23">
        <v>5668549</v>
      </c>
      <c r="B43" s="24" t="s">
        <v>19</v>
      </c>
      <c r="C43" s="15" t="s">
        <v>71</v>
      </c>
      <c r="D43" s="16" t="s">
        <v>15</v>
      </c>
      <c r="E43" s="24" t="s">
        <v>5</v>
      </c>
      <c r="F43" s="23">
        <v>1500000</v>
      </c>
      <c r="G43" s="26">
        <v>1035000</v>
      </c>
      <c r="H43" s="26">
        <v>315000</v>
      </c>
      <c r="I43" s="26">
        <v>150000</v>
      </c>
      <c r="J43" s="32"/>
    </row>
    <row r="44" spans="1:10" ht="39">
      <c r="A44" s="13">
        <v>5667025</v>
      </c>
      <c r="B44" s="14" t="s">
        <v>19</v>
      </c>
      <c r="C44" s="15" t="s">
        <v>55</v>
      </c>
      <c r="D44" s="16" t="s">
        <v>7</v>
      </c>
      <c r="E44" s="14" t="s">
        <v>21</v>
      </c>
      <c r="F44" s="13">
        <v>5000000</v>
      </c>
      <c r="G44" s="17">
        <v>4250000</v>
      </c>
      <c r="H44" s="17">
        <v>500000</v>
      </c>
      <c r="I44" s="17">
        <v>250000</v>
      </c>
      <c r="J44" s="32"/>
    </row>
    <row r="45" spans="1:10" ht="51.75">
      <c r="A45" s="23">
        <v>5667204</v>
      </c>
      <c r="B45" s="24" t="s">
        <v>19</v>
      </c>
      <c r="C45" s="25" t="s">
        <v>56</v>
      </c>
      <c r="D45" s="16" t="s">
        <v>24</v>
      </c>
      <c r="E45" s="24" t="s">
        <v>5</v>
      </c>
      <c r="F45" s="23">
        <v>2200000</v>
      </c>
      <c r="G45" s="26">
        <v>1650000</v>
      </c>
      <c r="H45" s="26">
        <v>330000</v>
      </c>
      <c r="I45" s="26">
        <v>220000</v>
      </c>
      <c r="J45" s="32"/>
    </row>
    <row r="46" spans="1:10" ht="39">
      <c r="A46" s="23">
        <v>5673334</v>
      </c>
      <c r="B46" s="24" t="s">
        <v>19</v>
      </c>
      <c r="C46" s="25" t="s">
        <v>57</v>
      </c>
      <c r="D46" s="16" t="s">
        <v>8</v>
      </c>
      <c r="E46" s="24" t="s">
        <v>5</v>
      </c>
      <c r="F46" s="23">
        <v>1200000</v>
      </c>
      <c r="G46" s="26">
        <v>900000</v>
      </c>
      <c r="H46" s="26">
        <v>180000</v>
      </c>
      <c r="I46" s="26">
        <v>120000</v>
      </c>
      <c r="J46" s="32"/>
    </row>
    <row r="47" spans="1:10" ht="39">
      <c r="A47" s="23">
        <v>5667412</v>
      </c>
      <c r="B47" s="24" t="s">
        <v>19</v>
      </c>
      <c r="C47" s="25" t="s">
        <v>58</v>
      </c>
      <c r="D47" s="16" t="s">
        <v>7</v>
      </c>
      <c r="E47" s="24" t="s">
        <v>21</v>
      </c>
      <c r="F47" s="23">
        <v>3300000</v>
      </c>
      <c r="G47" s="26">
        <v>2805000</v>
      </c>
      <c r="H47" s="26">
        <v>330000</v>
      </c>
      <c r="I47" s="26">
        <v>165000</v>
      </c>
      <c r="J47" s="32"/>
    </row>
    <row r="48" spans="1:10" ht="51.75">
      <c r="A48" s="23">
        <v>5669754</v>
      </c>
      <c r="B48" s="24" t="s">
        <v>19</v>
      </c>
      <c r="C48" s="25" t="s">
        <v>59</v>
      </c>
      <c r="D48" s="16" t="s">
        <v>24</v>
      </c>
      <c r="E48" s="24" t="s">
        <v>21</v>
      </c>
      <c r="F48" s="23">
        <v>1250000</v>
      </c>
      <c r="G48" s="26">
        <v>1062500</v>
      </c>
      <c r="H48" s="26">
        <v>125000</v>
      </c>
      <c r="I48" s="26">
        <v>62500</v>
      </c>
      <c r="J48" s="32"/>
    </row>
    <row r="49" spans="1:10" ht="51.75">
      <c r="A49" s="23">
        <v>5669758</v>
      </c>
      <c r="B49" s="24" t="s">
        <v>19</v>
      </c>
      <c r="C49" s="25" t="s">
        <v>60</v>
      </c>
      <c r="D49" s="16" t="s">
        <v>24</v>
      </c>
      <c r="E49" s="24" t="s">
        <v>21</v>
      </c>
      <c r="F49" s="23">
        <v>1700000</v>
      </c>
      <c r="G49" s="26">
        <v>1445000</v>
      </c>
      <c r="H49" s="26">
        <v>170000</v>
      </c>
      <c r="I49" s="26">
        <v>85000</v>
      </c>
      <c r="J49" s="32"/>
    </row>
    <row r="50" spans="1:10" ht="51.75">
      <c r="A50" s="18">
        <v>5665438</v>
      </c>
      <c r="B50" s="19" t="s">
        <v>19</v>
      </c>
      <c r="C50" s="20" t="s">
        <v>51</v>
      </c>
      <c r="D50" s="21" t="s">
        <v>15</v>
      </c>
      <c r="E50" s="19" t="s">
        <v>5</v>
      </c>
      <c r="F50" s="18">
        <v>500000</v>
      </c>
      <c r="G50" s="22">
        <v>345000</v>
      </c>
      <c r="H50" s="22">
        <v>105000</v>
      </c>
      <c r="I50" s="22">
        <v>50000</v>
      </c>
      <c r="J50" s="32"/>
    </row>
    <row r="51" spans="1:10" ht="51.75">
      <c r="A51" s="23">
        <v>5668428</v>
      </c>
      <c r="B51" s="24" t="s">
        <v>19</v>
      </c>
      <c r="C51" s="15" t="s">
        <v>64</v>
      </c>
      <c r="D51" s="16" t="s">
        <v>8</v>
      </c>
      <c r="E51" s="24" t="s">
        <v>5</v>
      </c>
      <c r="F51" s="23">
        <v>1200000</v>
      </c>
      <c r="G51" s="26">
        <v>852000</v>
      </c>
      <c r="H51" s="26">
        <v>228000</v>
      </c>
      <c r="I51" s="26">
        <v>120000</v>
      </c>
      <c r="J51" s="32"/>
    </row>
    <row r="52" spans="1:10" ht="39">
      <c r="A52" s="18">
        <v>5666795</v>
      </c>
      <c r="B52" s="19" t="s">
        <v>19</v>
      </c>
      <c r="C52" s="20" t="s">
        <v>66</v>
      </c>
      <c r="D52" s="21" t="s">
        <v>24</v>
      </c>
      <c r="E52" s="19" t="s">
        <v>5</v>
      </c>
      <c r="F52" s="18">
        <v>2000000</v>
      </c>
      <c r="G52" s="22">
        <v>1480000</v>
      </c>
      <c r="H52" s="22">
        <v>300000</v>
      </c>
      <c r="I52" s="22">
        <v>220000</v>
      </c>
      <c r="J52" s="32"/>
    </row>
    <row r="53" spans="1:10" ht="39">
      <c r="A53" s="23">
        <v>5668090</v>
      </c>
      <c r="B53" s="24" t="s">
        <v>19</v>
      </c>
      <c r="C53" s="25" t="s">
        <v>65</v>
      </c>
      <c r="D53" s="16" t="s">
        <v>8</v>
      </c>
      <c r="E53" s="24" t="s">
        <v>21</v>
      </c>
      <c r="F53" s="23">
        <v>700000</v>
      </c>
      <c r="G53" s="26">
        <v>581000</v>
      </c>
      <c r="H53" s="26">
        <v>70000</v>
      </c>
      <c r="I53" s="26">
        <v>49000</v>
      </c>
      <c r="J53" s="32"/>
    </row>
    <row r="54" spans="1:10" ht="39">
      <c r="A54" s="13">
        <v>5673322</v>
      </c>
      <c r="B54" s="14" t="s">
        <v>19</v>
      </c>
      <c r="C54" s="15" t="s">
        <v>35</v>
      </c>
      <c r="D54" s="16" t="s">
        <v>31</v>
      </c>
      <c r="E54" s="14" t="s">
        <v>21</v>
      </c>
      <c r="F54" s="13">
        <v>2835583</v>
      </c>
      <c r="G54" s="17">
        <v>2268465</v>
      </c>
      <c r="H54" s="17">
        <v>283559</v>
      </c>
      <c r="I54" s="17">
        <v>283559</v>
      </c>
      <c r="J54" s="32"/>
    </row>
    <row r="55" spans="1:10" ht="51.75">
      <c r="A55" s="23">
        <v>5669118</v>
      </c>
      <c r="B55" s="24" t="s">
        <v>19</v>
      </c>
      <c r="C55" s="25" t="s">
        <v>72</v>
      </c>
      <c r="D55" s="16" t="s">
        <v>8</v>
      </c>
      <c r="E55" s="24" t="s">
        <v>21</v>
      </c>
      <c r="F55" s="23">
        <v>700000</v>
      </c>
      <c r="G55" s="26">
        <v>588000</v>
      </c>
      <c r="H55" s="26">
        <v>70000</v>
      </c>
      <c r="I55" s="26">
        <v>42000</v>
      </c>
      <c r="J55" s="32"/>
    </row>
    <row r="56" spans="1:10" ht="51.75">
      <c r="A56" s="27">
        <v>5668898</v>
      </c>
      <c r="B56" s="28" t="s">
        <v>19</v>
      </c>
      <c r="C56" s="29" t="s">
        <v>63</v>
      </c>
      <c r="D56" s="30" t="s">
        <v>7</v>
      </c>
      <c r="E56" s="28" t="s">
        <v>5</v>
      </c>
      <c r="F56" s="27">
        <v>2100000</v>
      </c>
      <c r="G56" s="31">
        <v>1470000</v>
      </c>
      <c r="H56" s="31">
        <v>420000</v>
      </c>
      <c r="I56" s="31">
        <v>210000</v>
      </c>
      <c r="J56" s="32"/>
    </row>
    <row r="57" spans="1:10" ht="51.75">
      <c r="A57" s="23">
        <v>5666876</v>
      </c>
      <c r="B57" s="24" t="s">
        <v>19</v>
      </c>
      <c r="C57" s="25" t="s">
        <v>73</v>
      </c>
      <c r="D57" s="16" t="s">
        <v>24</v>
      </c>
      <c r="E57" s="24" t="s">
        <v>5</v>
      </c>
      <c r="F57" s="23">
        <v>2650000</v>
      </c>
      <c r="G57" s="26">
        <v>1987500</v>
      </c>
      <c r="H57" s="26">
        <v>397500</v>
      </c>
      <c r="I57" s="26">
        <v>265000</v>
      </c>
      <c r="J57" s="32"/>
    </row>
    <row r="58" spans="1:10" ht="51.75">
      <c r="A58" s="23">
        <v>5669085</v>
      </c>
      <c r="B58" s="24" t="s">
        <v>19</v>
      </c>
      <c r="C58" s="25" t="s">
        <v>74</v>
      </c>
      <c r="D58" s="16" t="s">
        <v>8</v>
      </c>
      <c r="E58" s="24" t="s">
        <v>5</v>
      </c>
      <c r="F58" s="23">
        <v>1500000</v>
      </c>
      <c r="G58" s="26">
        <v>1125000</v>
      </c>
      <c r="H58" s="26">
        <v>225000</v>
      </c>
      <c r="I58" s="26">
        <v>150000</v>
      </c>
      <c r="J58" s="32"/>
    </row>
    <row r="59" spans="1:10" ht="51.75">
      <c r="A59" s="23">
        <v>5668069</v>
      </c>
      <c r="B59" s="24" t="s">
        <v>19</v>
      </c>
      <c r="C59" s="25" t="s">
        <v>75</v>
      </c>
      <c r="D59" s="16" t="s">
        <v>8</v>
      </c>
      <c r="E59" s="24" t="s">
        <v>21</v>
      </c>
      <c r="F59" s="23">
        <v>2500000</v>
      </c>
      <c r="G59" s="26">
        <v>2125000</v>
      </c>
      <c r="H59" s="26">
        <v>250000</v>
      </c>
      <c r="I59" s="26">
        <v>125000</v>
      </c>
      <c r="J59" s="32"/>
    </row>
    <row r="60" spans="1:10" ht="39">
      <c r="A60" s="23">
        <v>5668043</v>
      </c>
      <c r="B60" s="24" t="s">
        <v>19</v>
      </c>
      <c r="C60" s="25" t="s">
        <v>76</v>
      </c>
      <c r="D60" s="16" t="s">
        <v>8</v>
      </c>
      <c r="E60" s="24" t="s">
        <v>21</v>
      </c>
      <c r="F60" s="23">
        <v>2500000</v>
      </c>
      <c r="G60" s="26">
        <v>2125000</v>
      </c>
      <c r="H60" s="26">
        <v>250000</v>
      </c>
      <c r="I60" s="26">
        <v>125000</v>
      </c>
      <c r="J60" s="32"/>
    </row>
    <row r="61" spans="1:10" ht="39">
      <c r="A61" s="23">
        <v>5669789</v>
      </c>
      <c r="B61" s="24" t="s">
        <v>19</v>
      </c>
      <c r="C61" s="15" t="s">
        <v>53</v>
      </c>
      <c r="D61" s="16" t="s">
        <v>48</v>
      </c>
      <c r="E61" s="24" t="s">
        <v>21</v>
      </c>
      <c r="F61" s="23">
        <v>500000</v>
      </c>
      <c r="G61" s="26">
        <v>385000</v>
      </c>
      <c r="H61" s="26">
        <v>65000</v>
      </c>
      <c r="I61" s="26">
        <v>50000</v>
      </c>
      <c r="J61" s="32"/>
    </row>
    <row r="62" spans="1:10" ht="39">
      <c r="A62" s="23">
        <v>5666717</v>
      </c>
      <c r="B62" s="24" t="s">
        <v>19</v>
      </c>
      <c r="C62" s="15" t="s">
        <v>54</v>
      </c>
      <c r="D62" s="16" t="s">
        <v>48</v>
      </c>
      <c r="E62" s="24" t="s">
        <v>21</v>
      </c>
      <c r="F62" s="23">
        <v>500000</v>
      </c>
      <c r="G62" s="26">
        <v>385000</v>
      </c>
      <c r="H62" s="26">
        <v>65000</v>
      </c>
      <c r="I62" s="26">
        <v>50000</v>
      </c>
      <c r="J62" s="32"/>
    </row>
    <row r="63" spans="1:10" ht="51.75">
      <c r="A63" s="18">
        <v>5668454</v>
      </c>
      <c r="B63" s="19" t="s">
        <v>19</v>
      </c>
      <c r="C63" s="20" t="s">
        <v>78</v>
      </c>
      <c r="D63" s="21" t="s">
        <v>15</v>
      </c>
      <c r="E63" s="19" t="s">
        <v>5</v>
      </c>
      <c r="F63" s="18">
        <v>1000000</v>
      </c>
      <c r="G63" s="22">
        <v>710000</v>
      </c>
      <c r="H63" s="22">
        <v>190000</v>
      </c>
      <c r="I63" s="22">
        <v>100000</v>
      </c>
      <c r="J63" s="32"/>
    </row>
    <row r="64" spans="1:10" ht="51.75">
      <c r="A64" s="13">
        <v>5669763</v>
      </c>
      <c r="B64" s="14" t="s">
        <v>19</v>
      </c>
      <c r="C64" s="15" t="s">
        <v>79</v>
      </c>
      <c r="D64" s="16" t="s">
        <v>7</v>
      </c>
      <c r="E64" s="14" t="s">
        <v>5</v>
      </c>
      <c r="F64" s="13">
        <v>5000000</v>
      </c>
      <c r="G64" s="17">
        <v>3750000</v>
      </c>
      <c r="H64" s="17">
        <v>750000</v>
      </c>
      <c r="I64" s="17">
        <v>500000</v>
      </c>
      <c r="J64" s="32"/>
    </row>
    <row r="65" spans="1:10" ht="39">
      <c r="A65" s="13">
        <v>5669766</v>
      </c>
      <c r="B65" s="14" t="s">
        <v>19</v>
      </c>
      <c r="C65" s="15" t="s">
        <v>80</v>
      </c>
      <c r="D65" s="16" t="s">
        <v>7</v>
      </c>
      <c r="E65" s="14" t="s">
        <v>5</v>
      </c>
      <c r="F65" s="13">
        <v>5000000</v>
      </c>
      <c r="G65" s="17">
        <v>3750000</v>
      </c>
      <c r="H65" s="17">
        <v>750000</v>
      </c>
      <c r="I65" s="17">
        <v>500000</v>
      </c>
      <c r="J65" s="32"/>
    </row>
    <row r="66" spans="1:10" ht="39">
      <c r="A66" s="27">
        <v>5668986</v>
      </c>
      <c r="B66" s="28" t="s">
        <v>19</v>
      </c>
      <c r="C66" s="29" t="s">
        <v>81</v>
      </c>
      <c r="D66" s="30" t="s">
        <v>7</v>
      </c>
      <c r="E66" s="28" t="s">
        <v>5</v>
      </c>
      <c r="F66" s="27">
        <v>1700000</v>
      </c>
      <c r="G66" s="31">
        <v>1275000</v>
      </c>
      <c r="H66" s="31">
        <v>255000</v>
      </c>
      <c r="I66" s="31">
        <v>170000</v>
      </c>
      <c r="J66" s="32"/>
    </row>
    <row r="67" spans="1:10" ht="39">
      <c r="A67" s="23">
        <v>5669797</v>
      </c>
      <c r="B67" s="24" t="s">
        <v>19</v>
      </c>
      <c r="C67" s="25" t="s">
        <v>82</v>
      </c>
      <c r="D67" s="16" t="s">
        <v>17</v>
      </c>
      <c r="E67" s="24" t="s">
        <v>5</v>
      </c>
      <c r="F67" s="23">
        <v>400000</v>
      </c>
      <c r="G67" s="26">
        <v>300000</v>
      </c>
      <c r="H67" s="26">
        <v>60000</v>
      </c>
      <c r="I67" s="26">
        <v>40000</v>
      </c>
      <c r="J67" s="32"/>
    </row>
    <row r="68" spans="1:10" ht="51.75">
      <c r="A68" s="18">
        <v>5668983</v>
      </c>
      <c r="B68" s="19" t="s">
        <v>19</v>
      </c>
      <c r="C68" s="20" t="s">
        <v>83</v>
      </c>
      <c r="D68" s="21" t="s">
        <v>7</v>
      </c>
      <c r="E68" s="19" t="s">
        <v>21</v>
      </c>
      <c r="F68" s="18">
        <v>1400000</v>
      </c>
      <c r="G68" s="22">
        <v>1190000</v>
      </c>
      <c r="H68" s="22">
        <v>140000</v>
      </c>
      <c r="I68" s="22">
        <v>70000</v>
      </c>
      <c r="J68" s="32"/>
    </row>
    <row r="69" spans="1:10" ht="39">
      <c r="A69" s="23">
        <v>5669355</v>
      </c>
      <c r="B69" s="24" t="s">
        <v>19</v>
      </c>
      <c r="C69" s="25" t="s">
        <v>86</v>
      </c>
      <c r="D69" s="16" t="s">
        <v>8</v>
      </c>
      <c r="E69" s="24" t="s">
        <v>5</v>
      </c>
      <c r="F69" s="23">
        <v>1000000</v>
      </c>
      <c r="G69" s="26">
        <v>730000</v>
      </c>
      <c r="H69" s="26">
        <v>150000</v>
      </c>
      <c r="I69" s="26">
        <v>120000</v>
      </c>
      <c r="J69" s="32"/>
    </row>
    <row r="70" spans="1:10" ht="51.75">
      <c r="A70" s="18">
        <v>5669787</v>
      </c>
      <c r="B70" s="19" t="s">
        <v>19</v>
      </c>
      <c r="C70" s="20" t="s">
        <v>87</v>
      </c>
      <c r="D70" s="21" t="s">
        <v>7</v>
      </c>
      <c r="E70" s="19" t="s">
        <v>21</v>
      </c>
      <c r="F70" s="18">
        <v>5000000</v>
      </c>
      <c r="G70" s="22">
        <v>4250000</v>
      </c>
      <c r="H70" s="22">
        <v>500000</v>
      </c>
      <c r="I70" s="22">
        <v>250000</v>
      </c>
      <c r="J70" s="32"/>
    </row>
    <row r="71" spans="1:10" ht="39">
      <c r="A71" s="23">
        <v>5668970</v>
      </c>
      <c r="B71" s="24" t="s">
        <v>19</v>
      </c>
      <c r="C71" s="25" t="s">
        <v>88</v>
      </c>
      <c r="D71" s="16" t="s">
        <v>7</v>
      </c>
      <c r="E71" s="24" t="s">
        <v>5</v>
      </c>
      <c r="F71" s="23">
        <v>2800000</v>
      </c>
      <c r="G71" s="26">
        <v>2100000</v>
      </c>
      <c r="H71" s="26">
        <v>420000</v>
      </c>
      <c r="I71" s="26">
        <v>280000</v>
      </c>
      <c r="J71" s="32"/>
    </row>
    <row r="72" spans="1:10" ht="51.75">
      <c r="A72" s="23">
        <v>5667007</v>
      </c>
      <c r="B72" s="24" t="s">
        <v>19</v>
      </c>
      <c r="C72" s="25" t="s">
        <v>89</v>
      </c>
      <c r="D72" s="16" t="s">
        <v>24</v>
      </c>
      <c r="E72" s="24" t="s">
        <v>5</v>
      </c>
      <c r="F72" s="23">
        <v>2200000</v>
      </c>
      <c r="G72" s="26">
        <v>1650000</v>
      </c>
      <c r="H72" s="26">
        <v>330000</v>
      </c>
      <c r="I72" s="26">
        <v>220000</v>
      </c>
      <c r="J72" s="32"/>
    </row>
    <row r="73" spans="1:10" ht="51.75">
      <c r="A73" s="23">
        <v>5669123</v>
      </c>
      <c r="B73" s="24" t="s">
        <v>19</v>
      </c>
      <c r="C73" s="25" t="s">
        <v>90</v>
      </c>
      <c r="D73" s="16" t="s">
        <v>8</v>
      </c>
      <c r="E73" s="24" t="s">
        <v>5</v>
      </c>
      <c r="F73" s="23">
        <v>1000000</v>
      </c>
      <c r="G73" s="26">
        <v>750000</v>
      </c>
      <c r="H73" s="26">
        <v>150000</v>
      </c>
      <c r="I73" s="26">
        <v>100000</v>
      </c>
      <c r="J73" s="32"/>
    </row>
    <row r="74" spans="1:10" ht="64.5">
      <c r="A74" s="23">
        <v>5668966</v>
      </c>
      <c r="B74" s="24" t="s">
        <v>19</v>
      </c>
      <c r="C74" s="25" t="s">
        <v>91</v>
      </c>
      <c r="D74" s="16" t="s">
        <v>48</v>
      </c>
      <c r="E74" s="24" t="s">
        <v>21</v>
      </c>
      <c r="F74" s="23">
        <v>500000</v>
      </c>
      <c r="G74" s="26">
        <v>425000</v>
      </c>
      <c r="H74" s="26">
        <v>50000</v>
      </c>
      <c r="I74" s="26">
        <v>25000</v>
      </c>
      <c r="J74" s="32"/>
    </row>
    <row r="75" spans="1:10" ht="39">
      <c r="A75" s="23">
        <v>5669729</v>
      </c>
      <c r="B75" s="24" t="s">
        <v>19</v>
      </c>
      <c r="C75" s="25" t="s">
        <v>92</v>
      </c>
      <c r="D75" s="16" t="s">
        <v>48</v>
      </c>
      <c r="E75" s="24" t="s">
        <v>21</v>
      </c>
      <c r="F75" s="23">
        <v>500000</v>
      </c>
      <c r="G75" s="26">
        <v>425000</v>
      </c>
      <c r="H75" s="26">
        <v>50000</v>
      </c>
      <c r="I75" s="26">
        <v>25000</v>
      </c>
      <c r="J75" s="32"/>
    </row>
    <row r="76" spans="1:10" ht="51.75">
      <c r="A76" s="13">
        <v>5669189</v>
      </c>
      <c r="B76" s="14" t="s">
        <v>19</v>
      </c>
      <c r="C76" s="15" t="s">
        <v>85</v>
      </c>
      <c r="D76" s="16" t="s">
        <v>7</v>
      </c>
      <c r="E76" s="14" t="s">
        <v>21</v>
      </c>
      <c r="F76" s="13">
        <v>5000000</v>
      </c>
      <c r="G76" s="17">
        <v>4000000</v>
      </c>
      <c r="H76" s="17">
        <v>500000</v>
      </c>
      <c r="I76" s="17">
        <v>500000</v>
      </c>
      <c r="J76" s="32"/>
    </row>
    <row r="77" spans="1:10" ht="51.75">
      <c r="A77" s="23">
        <v>5669066</v>
      </c>
      <c r="B77" s="24" t="s">
        <v>19</v>
      </c>
      <c r="C77" s="25" t="s">
        <v>94</v>
      </c>
      <c r="D77" s="16" t="s">
        <v>8</v>
      </c>
      <c r="E77" s="24" t="s">
        <v>5</v>
      </c>
      <c r="F77" s="23">
        <v>1500000</v>
      </c>
      <c r="G77" s="26">
        <v>1125000</v>
      </c>
      <c r="H77" s="26">
        <v>225000</v>
      </c>
      <c r="I77" s="26">
        <v>150000</v>
      </c>
      <c r="J77" s="32"/>
    </row>
    <row r="78" spans="1:10" ht="51.75">
      <c r="A78" s="23">
        <v>5666735</v>
      </c>
      <c r="B78" s="24" t="s">
        <v>19</v>
      </c>
      <c r="C78" s="25" t="s">
        <v>95</v>
      </c>
      <c r="D78" s="16" t="s">
        <v>15</v>
      </c>
      <c r="E78" s="24" t="s">
        <v>5</v>
      </c>
      <c r="F78" s="23">
        <v>3500000</v>
      </c>
      <c r="G78" s="26">
        <v>2625000</v>
      </c>
      <c r="H78" s="26">
        <v>525000</v>
      </c>
      <c r="I78" s="26">
        <v>350000</v>
      </c>
      <c r="J78" s="32"/>
    </row>
    <row r="79" spans="1:10" ht="39">
      <c r="A79" s="23">
        <v>5666865</v>
      </c>
      <c r="B79" s="24" t="s">
        <v>19</v>
      </c>
      <c r="C79" s="25" t="s">
        <v>97</v>
      </c>
      <c r="D79" s="16" t="s">
        <v>48</v>
      </c>
      <c r="E79" s="24" t="s">
        <v>21</v>
      </c>
      <c r="F79" s="23">
        <v>500000</v>
      </c>
      <c r="G79" s="26">
        <v>400000</v>
      </c>
      <c r="H79" s="26">
        <v>50000</v>
      </c>
      <c r="I79" s="26">
        <v>50000</v>
      </c>
      <c r="J79" s="32"/>
    </row>
    <row r="80" spans="1:10" ht="51.75">
      <c r="A80" s="23">
        <v>5666811</v>
      </c>
      <c r="B80" s="24" t="s">
        <v>19</v>
      </c>
      <c r="C80" s="25" t="s">
        <v>107</v>
      </c>
      <c r="D80" s="16" t="s">
        <v>48</v>
      </c>
      <c r="E80" s="24" t="s">
        <v>5</v>
      </c>
      <c r="F80" s="23">
        <v>500000</v>
      </c>
      <c r="G80" s="26">
        <v>350000</v>
      </c>
      <c r="H80" s="26">
        <v>100000</v>
      </c>
      <c r="I80" s="26">
        <v>50000</v>
      </c>
      <c r="J80" s="32"/>
    </row>
    <row r="81" spans="1:10" ht="39">
      <c r="A81" s="27">
        <v>5668938</v>
      </c>
      <c r="B81" s="28" t="s">
        <v>19</v>
      </c>
      <c r="C81" s="29" t="s">
        <v>98</v>
      </c>
      <c r="D81" s="30" t="s">
        <v>7</v>
      </c>
      <c r="E81" s="28" t="s">
        <v>5</v>
      </c>
      <c r="F81" s="27">
        <v>1600000</v>
      </c>
      <c r="G81" s="31">
        <v>1200000</v>
      </c>
      <c r="H81" s="31">
        <v>240000</v>
      </c>
      <c r="I81" s="31">
        <v>160000</v>
      </c>
      <c r="J81" s="32"/>
    </row>
    <row r="82" spans="1:10" ht="39">
      <c r="A82" s="23">
        <v>5667193</v>
      </c>
      <c r="B82" s="24" t="s">
        <v>19</v>
      </c>
      <c r="C82" s="25" t="s">
        <v>99</v>
      </c>
      <c r="D82" s="16" t="s">
        <v>24</v>
      </c>
      <c r="E82" s="24" t="s">
        <v>5</v>
      </c>
      <c r="F82" s="23">
        <v>2200000</v>
      </c>
      <c r="G82" s="26">
        <v>1650000</v>
      </c>
      <c r="H82" s="26">
        <v>330000</v>
      </c>
      <c r="I82" s="26">
        <v>220000</v>
      </c>
      <c r="J82" s="32"/>
    </row>
    <row r="83" spans="1:10" ht="39">
      <c r="A83" s="23">
        <v>5668643</v>
      </c>
      <c r="B83" s="24" t="s">
        <v>19</v>
      </c>
      <c r="C83" s="25" t="s">
        <v>100</v>
      </c>
      <c r="D83" s="16" t="s">
        <v>17</v>
      </c>
      <c r="E83" s="24" t="s">
        <v>5</v>
      </c>
      <c r="F83" s="23">
        <v>500000</v>
      </c>
      <c r="G83" s="26">
        <v>375000</v>
      </c>
      <c r="H83" s="26">
        <v>75000</v>
      </c>
      <c r="I83" s="26">
        <v>50000</v>
      </c>
      <c r="J83" s="32"/>
    </row>
    <row r="84" spans="1:10" ht="51.75">
      <c r="A84" s="23">
        <v>5667475</v>
      </c>
      <c r="B84" s="24" t="s">
        <v>19</v>
      </c>
      <c r="C84" s="25" t="s">
        <v>101</v>
      </c>
      <c r="D84" s="16" t="s">
        <v>17</v>
      </c>
      <c r="E84" s="24" t="s">
        <v>5</v>
      </c>
      <c r="F84" s="23">
        <v>210000</v>
      </c>
      <c r="G84" s="26">
        <v>157500</v>
      </c>
      <c r="H84" s="26">
        <v>31500</v>
      </c>
      <c r="I84" s="26">
        <v>21000</v>
      </c>
      <c r="J84" s="32"/>
    </row>
    <row r="85" spans="1:10" ht="39">
      <c r="A85" s="23">
        <v>5669788</v>
      </c>
      <c r="B85" s="24" t="s">
        <v>19</v>
      </c>
      <c r="C85" s="25" t="s">
        <v>102</v>
      </c>
      <c r="D85" s="16" t="s">
        <v>7</v>
      </c>
      <c r="E85" s="24" t="s">
        <v>21</v>
      </c>
      <c r="F85" s="23">
        <v>1250000</v>
      </c>
      <c r="G85" s="26">
        <v>1062500</v>
      </c>
      <c r="H85" s="26">
        <v>125000</v>
      </c>
      <c r="I85" s="26">
        <v>62500</v>
      </c>
      <c r="J85" s="32"/>
    </row>
    <row r="86" spans="1:10" ht="39">
      <c r="A86" s="23">
        <v>5666905</v>
      </c>
      <c r="B86" s="24" t="s">
        <v>19</v>
      </c>
      <c r="C86" s="25" t="s">
        <v>103</v>
      </c>
      <c r="D86" s="16" t="s">
        <v>24</v>
      </c>
      <c r="E86" s="24" t="s">
        <v>5</v>
      </c>
      <c r="F86" s="23">
        <v>2200000</v>
      </c>
      <c r="G86" s="26">
        <v>1650000</v>
      </c>
      <c r="H86" s="26">
        <v>330000</v>
      </c>
      <c r="I86" s="26">
        <v>220000</v>
      </c>
      <c r="J86" s="32"/>
    </row>
    <row r="87" spans="1:10" ht="51.75">
      <c r="A87" s="23">
        <v>5669732</v>
      </c>
      <c r="B87" s="24" t="s">
        <v>19</v>
      </c>
      <c r="C87" s="25" t="s">
        <v>104</v>
      </c>
      <c r="D87" s="16" t="s">
        <v>14</v>
      </c>
      <c r="E87" s="24" t="s">
        <v>5</v>
      </c>
      <c r="F87" s="23">
        <v>1000000</v>
      </c>
      <c r="G87" s="26">
        <v>750000</v>
      </c>
      <c r="H87" s="26">
        <v>150000</v>
      </c>
      <c r="I87" s="26">
        <v>100000</v>
      </c>
      <c r="J87" s="32"/>
    </row>
    <row r="88" spans="1:10" ht="39">
      <c r="A88" s="23">
        <v>5669793</v>
      </c>
      <c r="B88" s="24" t="s">
        <v>19</v>
      </c>
      <c r="C88" s="25" t="s">
        <v>106</v>
      </c>
      <c r="D88" s="16" t="s">
        <v>16</v>
      </c>
      <c r="E88" s="24" t="s">
        <v>5</v>
      </c>
      <c r="F88" s="23">
        <v>5000000</v>
      </c>
      <c r="G88" s="26">
        <v>3750000</v>
      </c>
      <c r="H88" s="26">
        <v>750000</v>
      </c>
      <c r="I88" s="26">
        <v>500000</v>
      </c>
      <c r="J88" s="32"/>
    </row>
  </sheetData>
  <autoFilter ref="A2:I3"/>
  <mergeCells count="2">
    <mergeCell ref="A3:I3"/>
    <mergeCell ref="A28:I28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28"/>
  <sheetViews>
    <sheetView zoomScale="80" zoomScaleNormal="80" workbookViewId="0">
      <selection activeCell="J8" sqref="J8"/>
    </sheetView>
  </sheetViews>
  <sheetFormatPr defaultRowHeight="15.75"/>
  <cols>
    <col min="1" max="1" width="12" style="37" customWidth="1"/>
    <col min="2" max="2" width="0" style="37" hidden="1" customWidth="1"/>
    <col min="3" max="3" width="37" style="37" customWidth="1"/>
    <col min="4" max="4" width="21.7109375" style="37" customWidth="1"/>
    <col min="5" max="5" width="11.85546875" style="37" hidden="1" customWidth="1"/>
    <col min="6" max="6" width="15.42578125" style="48" customWidth="1"/>
    <col min="7" max="7" width="16.5703125" style="48" customWidth="1"/>
    <col min="8" max="8" width="17.140625" style="48" customWidth="1"/>
    <col min="9" max="9" width="18.28515625" style="48" customWidth="1"/>
    <col min="10" max="10" width="31.7109375" style="37" customWidth="1"/>
    <col min="11" max="16384" width="9.140625" style="37"/>
  </cols>
  <sheetData>
    <row r="1" spans="1:9">
      <c r="A1" s="34" t="s">
        <v>12</v>
      </c>
      <c r="B1" s="34"/>
      <c r="C1" s="34"/>
      <c r="D1" s="34"/>
      <c r="E1" s="34"/>
      <c r="F1" s="35"/>
      <c r="G1" s="36"/>
      <c r="H1" s="35"/>
      <c r="I1" s="35"/>
    </row>
    <row r="2" spans="1:9" ht="41.25" customHeight="1">
      <c r="A2" s="38" t="s">
        <v>13</v>
      </c>
      <c r="B2" s="38" t="s">
        <v>1</v>
      </c>
      <c r="C2" s="38" t="s">
        <v>0</v>
      </c>
      <c r="D2" s="38" t="s">
        <v>6</v>
      </c>
      <c r="E2" s="38" t="s">
        <v>4</v>
      </c>
      <c r="F2" s="39" t="s">
        <v>3</v>
      </c>
      <c r="G2" s="39" t="s">
        <v>9</v>
      </c>
      <c r="H2" s="39" t="s">
        <v>2</v>
      </c>
      <c r="I2" s="39" t="s">
        <v>10</v>
      </c>
    </row>
    <row r="3" spans="1:9" s="33" customFormat="1" ht="23.25" customHeight="1">
      <c r="A3" s="96" t="s">
        <v>108</v>
      </c>
      <c r="B3" s="97"/>
      <c r="C3" s="97"/>
      <c r="D3" s="97"/>
      <c r="E3" s="97"/>
      <c r="F3" s="97"/>
      <c r="G3" s="97"/>
      <c r="H3" s="97"/>
      <c r="I3" s="98"/>
    </row>
    <row r="4" spans="1:9" ht="63">
      <c r="A4" s="40">
        <v>5665583</v>
      </c>
      <c r="B4" s="41" t="s">
        <v>19</v>
      </c>
      <c r="C4" s="42" t="s">
        <v>23</v>
      </c>
      <c r="D4" s="43" t="s">
        <v>24</v>
      </c>
      <c r="E4" s="41" t="s">
        <v>5</v>
      </c>
      <c r="F4" s="44">
        <v>2450000</v>
      </c>
      <c r="G4" s="45">
        <v>1715000</v>
      </c>
      <c r="H4" s="46">
        <v>367500</v>
      </c>
      <c r="I4" s="46">
        <v>367500</v>
      </c>
    </row>
    <row r="5" spans="1:9" ht="63">
      <c r="A5" s="40">
        <v>5669094</v>
      </c>
      <c r="B5" s="41" t="s">
        <v>19</v>
      </c>
      <c r="C5" s="42" t="s">
        <v>47</v>
      </c>
      <c r="D5" s="43" t="s">
        <v>48</v>
      </c>
      <c r="E5" s="41" t="s">
        <v>5</v>
      </c>
      <c r="F5" s="44">
        <v>500000</v>
      </c>
      <c r="G5" s="45">
        <v>315000</v>
      </c>
      <c r="H5" s="46">
        <v>110000</v>
      </c>
      <c r="I5" s="46">
        <v>75000</v>
      </c>
    </row>
    <row r="6" spans="1:9" ht="63">
      <c r="A6" s="40">
        <v>5669741</v>
      </c>
      <c r="B6" s="41" t="s">
        <v>19</v>
      </c>
      <c r="C6" s="42" t="s">
        <v>68</v>
      </c>
      <c r="D6" s="43" t="s">
        <v>48</v>
      </c>
      <c r="E6" s="41" t="s">
        <v>21</v>
      </c>
      <c r="F6" s="44">
        <v>500000</v>
      </c>
      <c r="G6" s="45">
        <v>325000</v>
      </c>
      <c r="H6" s="46">
        <v>75000</v>
      </c>
      <c r="I6" s="46">
        <v>100000</v>
      </c>
    </row>
    <row r="7" spans="1:9" ht="63">
      <c r="A7" s="40">
        <v>5672828</v>
      </c>
      <c r="B7" s="41" t="s">
        <v>19</v>
      </c>
      <c r="C7" s="42" t="s">
        <v>69</v>
      </c>
      <c r="D7" s="43" t="s">
        <v>48</v>
      </c>
      <c r="E7" s="41" t="s">
        <v>21</v>
      </c>
      <c r="F7" s="44">
        <v>500000</v>
      </c>
      <c r="G7" s="45">
        <v>325000</v>
      </c>
      <c r="H7" s="46">
        <v>75000</v>
      </c>
      <c r="I7" s="46">
        <v>100000</v>
      </c>
    </row>
    <row r="8" spans="1:9" ht="63">
      <c r="A8" s="40">
        <v>5669058</v>
      </c>
      <c r="B8" s="41" t="s">
        <v>19</v>
      </c>
      <c r="C8" s="42" t="s">
        <v>20</v>
      </c>
      <c r="D8" s="43" t="s">
        <v>8</v>
      </c>
      <c r="E8" s="41" t="s">
        <v>21</v>
      </c>
      <c r="F8" s="44">
        <v>1000000</v>
      </c>
      <c r="G8" s="45">
        <v>790000</v>
      </c>
      <c r="H8" s="46">
        <v>130000</v>
      </c>
      <c r="I8" s="46">
        <v>80000</v>
      </c>
    </row>
    <row r="9" spans="1:9" ht="78.75">
      <c r="A9" s="40">
        <v>5668391</v>
      </c>
      <c r="B9" s="41" t="s">
        <v>19</v>
      </c>
      <c r="C9" s="42" t="s">
        <v>22</v>
      </c>
      <c r="D9" s="43" t="s">
        <v>8</v>
      </c>
      <c r="E9" s="41" t="s">
        <v>21</v>
      </c>
      <c r="F9" s="44">
        <v>1200000</v>
      </c>
      <c r="G9" s="45">
        <v>960000</v>
      </c>
      <c r="H9" s="46">
        <v>156000</v>
      </c>
      <c r="I9" s="46">
        <v>84000</v>
      </c>
    </row>
    <row r="10" spans="1:9" ht="63">
      <c r="A10" s="40">
        <v>5669785</v>
      </c>
      <c r="B10" s="41" t="s">
        <v>19</v>
      </c>
      <c r="C10" s="42" t="s">
        <v>84</v>
      </c>
      <c r="D10" s="43" t="s">
        <v>31</v>
      </c>
      <c r="E10" s="41" t="s">
        <v>5</v>
      </c>
      <c r="F10" s="44">
        <v>200000</v>
      </c>
      <c r="G10" s="45">
        <v>130000</v>
      </c>
      <c r="H10" s="46">
        <v>40000</v>
      </c>
      <c r="I10" s="46">
        <v>30000</v>
      </c>
    </row>
    <row r="11" spans="1:9" ht="78.75">
      <c r="A11" s="40">
        <v>5669180</v>
      </c>
      <c r="B11" s="41" t="s">
        <v>19</v>
      </c>
      <c r="C11" s="42" t="s">
        <v>25</v>
      </c>
      <c r="D11" s="43" t="s">
        <v>8</v>
      </c>
      <c r="E11" s="41" t="s">
        <v>21</v>
      </c>
      <c r="F11" s="44">
        <v>900000</v>
      </c>
      <c r="G11" s="45">
        <v>738000</v>
      </c>
      <c r="H11" s="46">
        <v>117000</v>
      </c>
      <c r="I11" s="46">
        <v>45000</v>
      </c>
    </row>
    <row r="12" spans="1:9" ht="63">
      <c r="A12" s="40">
        <v>5673374</v>
      </c>
      <c r="B12" s="41" t="s">
        <v>19</v>
      </c>
      <c r="C12" s="42" t="s">
        <v>28</v>
      </c>
      <c r="D12" s="43" t="s">
        <v>24</v>
      </c>
      <c r="E12" s="41" t="s">
        <v>5</v>
      </c>
      <c r="F12" s="44">
        <v>2200000</v>
      </c>
      <c r="G12" s="45">
        <v>1540000</v>
      </c>
      <c r="H12" s="46">
        <v>330000</v>
      </c>
      <c r="I12" s="46">
        <v>330000</v>
      </c>
    </row>
    <row r="13" spans="1:9" ht="63">
      <c r="A13" s="40">
        <v>5669769</v>
      </c>
      <c r="B13" s="41" t="s">
        <v>19</v>
      </c>
      <c r="C13" s="42" t="s">
        <v>61</v>
      </c>
      <c r="D13" s="43" t="s">
        <v>31</v>
      </c>
      <c r="E13" s="41" t="s">
        <v>21</v>
      </c>
      <c r="F13" s="44">
        <v>500000</v>
      </c>
      <c r="G13" s="45">
        <v>400000</v>
      </c>
      <c r="H13" s="46">
        <v>75000</v>
      </c>
      <c r="I13" s="46">
        <v>25000</v>
      </c>
    </row>
    <row r="14" spans="1:9" ht="63">
      <c r="A14" s="40">
        <v>5669774</v>
      </c>
      <c r="B14" s="41" t="s">
        <v>19</v>
      </c>
      <c r="C14" s="42" t="s">
        <v>62</v>
      </c>
      <c r="D14" s="43" t="s">
        <v>31</v>
      </c>
      <c r="E14" s="41" t="s">
        <v>21</v>
      </c>
      <c r="F14" s="44">
        <v>500000</v>
      </c>
      <c r="G14" s="45">
        <v>400000</v>
      </c>
      <c r="H14" s="46">
        <v>75000</v>
      </c>
      <c r="I14" s="46">
        <v>25000</v>
      </c>
    </row>
    <row r="15" spans="1:9" ht="63">
      <c r="A15" s="40">
        <v>5668196</v>
      </c>
      <c r="B15" s="41" t="s">
        <v>19</v>
      </c>
      <c r="C15" s="42" t="s">
        <v>27</v>
      </c>
      <c r="D15" s="43" t="s">
        <v>8</v>
      </c>
      <c r="E15" s="41" t="s">
        <v>21</v>
      </c>
      <c r="F15" s="44">
        <v>700000</v>
      </c>
      <c r="G15" s="45">
        <v>560000</v>
      </c>
      <c r="H15" s="46">
        <v>91000</v>
      </c>
      <c r="I15" s="46">
        <v>49000</v>
      </c>
    </row>
    <row r="16" spans="1:9" ht="78.75">
      <c r="A16" s="40">
        <v>5667433</v>
      </c>
      <c r="B16" s="41" t="s">
        <v>19</v>
      </c>
      <c r="C16" s="42" t="s">
        <v>77</v>
      </c>
      <c r="D16" s="43" t="s">
        <v>48</v>
      </c>
      <c r="E16" s="41" t="s">
        <v>5</v>
      </c>
      <c r="F16" s="44">
        <v>500000</v>
      </c>
      <c r="G16" s="45">
        <v>320000</v>
      </c>
      <c r="H16" s="46">
        <v>105000</v>
      </c>
      <c r="I16" s="46">
        <v>75000</v>
      </c>
    </row>
    <row r="17" spans="1:9" ht="63">
      <c r="A17" s="40">
        <v>5669783</v>
      </c>
      <c r="B17" s="41" t="s">
        <v>19</v>
      </c>
      <c r="C17" s="42" t="s">
        <v>96</v>
      </c>
      <c r="D17" s="43" t="s">
        <v>18</v>
      </c>
      <c r="E17" s="41" t="s">
        <v>5</v>
      </c>
      <c r="F17" s="44">
        <v>3000000</v>
      </c>
      <c r="G17" s="45">
        <v>1950000</v>
      </c>
      <c r="H17" s="46">
        <v>600000</v>
      </c>
      <c r="I17" s="46">
        <v>450000</v>
      </c>
    </row>
    <row r="18" spans="1:9" ht="63">
      <c r="A18" s="40">
        <v>5667464</v>
      </c>
      <c r="B18" s="41" t="s">
        <v>19</v>
      </c>
      <c r="C18" s="42" t="s">
        <v>33</v>
      </c>
      <c r="D18" s="43" t="s">
        <v>7</v>
      </c>
      <c r="E18" s="41" t="s">
        <v>21</v>
      </c>
      <c r="F18" s="44">
        <v>2400000</v>
      </c>
      <c r="G18" s="45">
        <v>1920000</v>
      </c>
      <c r="H18" s="46">
        <v>240000</v>
      </c>
      <c r="I18" s="46">
        <v>240000</v>
      </c>
    </row>
    <row r="19" spans="1:9" ht="94.5">
      <c r="A19" s="40">
        <v>5668161</v>
      </c>
      <c r="B19" s="41" t="s">
        <v>19</v>
      </c>
      <c r="C19" s="42" t="s">
        <v>26</v>
      </c>
      <c r="D19" s="43" t="s">
        <v>8</v>
      </c>
      <c r="E19" s="41" t="s">
        <v>21</v>
      </c>
      <c r="F19" s="44">
        <v>300000</v>
      </c>
      <c r="G19" s="45">
        <v>216000</v>
      </c>
      <c r="H19" s="46">
        <v>39000</v>
      </c>
      <c r="I19" s="46">
        <v>45000</v>
      </c>
    </row>
    <row r="20" spans="1:9" ht="63">
      <c r="A20" s="40">
        <v>5669071</v>
      </c>
      <c r="B20" s="41" t="s">
        <v>19</v>
      </c>
      <c r="C20" s="42" t="s">
        <v>70</v>
      </c>
      <c r="D20" s="43" t="s">
        <v>8</v>
      </c>
      <c r="E20" s="41" t="s">
        <v>21</v>
      </c>
      <c r="F20" s="44">
        <v>350000</v>
      </c>
      <c r="G20" s="45">
        <v>262500</v>
      </c>
      <c r="H20" s="46">
        <v>52500</v>
      </c>
      <c r="I20" s="46">
        <v>35000</v>
      </c>
    </row>
    <row r="21" spans="1:9" ht="94.5">
      <c r="A21" s="40">
        <v>5668180</v>
      </c>
      <c r="B21" s="41" t="s">
        <v>19</v>
      </c>
      <c r="C21" s="42" t="s">
        <v>29</v>
      </c>
      <c r="D21" s="43" t="s">
        <v>8</v>
      </c>
      <c r="E21" s="41" t="s">
        <v>21</v>
      </c>
      <c r="F21" s="44">
        <v>350000</v>
      </c>
      <c r="G21" s="45">
        <v>287000</v>
      </c>
      <c r="H21" s="46">
        <v>45500</v>
      </c>
      <c r="I21" s="46">
        <v>17500</v>
      </c>
    </row>
    <row r="22" spans="1:9" ht="63">
      <c r="A22" s="40">
        <v>5669772</v>
      </c>
      <c r="B22" s="41" t="s">
        <v>19</v>
      </c>
      <c r="C22" s="42" t="s">
        <v>30</v>
      </c>
      <c r="D22" s="43" t="s">
        <v>31</v>
      </c>
      <c r="E22" s="41" t="s">
        <v>21</v>
      </c>
      <c r="F22" s="44">
        <v>500000</v>
      </c>
      <c r="G22" s="45">
        <v>410000</v>
      </c>
      <c r="H22" s="46">
        <v>65000</v>
      </c>
      <c r="I22" s="46">
        <v>25000</v>
      </c>
    </row>
    <row r="23" spans="1:9" ht="63">
      <c r="A23" s="40">
        <v>5669409</v>
      </c>
      <c r="B23" s="41" t="s">
        <v>19</v>
      </c>
      <c r="C23" s="42" t="s">
        <v>38</v>
      </c>
      <c r="D23" s="43" t="s">
        <v>8</v>
      </c>
      <c r="E23" s="41" t="s">
        <v>5</v>
      </c>
      <c r="F23" s="44">
        <v>400000</v>
      </c>
      <c r="G23" s="45">
        <v>280000</v>
      </c>
      <c r="H23" s="46">
        <v>60000</v>
      </c>
      <c r="I23" s="46">
        <v>60000</v>
      </c>
    </row>
    <row r="24" spans="1:9" ht="63">
      <c r="A24" s="40">
        <v>5668160</v>
      </c>
      <c r="B24" s="41" t="s">
        <v>19</v>
      </c>
      <c r="C24" s="42" t="s">
        <v>34</v>
      </c>
      <c r="D24" s="43" t="s">
        <v>8</v>
      </c>
      <c r="E24" s="41" t="s">
        <v>5</v>
      </c>
      <c r="F24" s="44">
        <v>1200000</v>
      </c>
      <c r="G24" s="45">
        <v>828000</v>
      </c>
      <c r="H24" s="46">
        <v>240000</v>
      </c>
      <c r="I24" s="46">
        <v>132000</v>
      </c>
    </row>
    <row r="25" spans="1:9" ht="63">
      <c r="A25" s="40">
        <v>5669075</v>
      </c>
      <c r="B25" s="41" t="s">
        <v>19</v>
      </c>
      <c r="C25" s="42" t="s">
        <v>105</v>
      </c>
      <c r="D25" s="43" t="s">
        <v>48</v>
      </c>
      <c r="E25" s="41" t="s">
        <v>5</v>
      </c>
      <c r="F25" s="44">
        <v>500000</v>
      </c>
      <c r="G25" s="45">
        <v>315000</v>
      </c>
      <c r="H25" s="46">
        <v>110000</v>
      </c>
      <c r="I25" s="46">
        <v>75000</v>
      </c>
    </row>
    <row r="26" spans="1:9" ht="63">
      <c r="A26" s="40">
        <v>5669198</v>
      </c>
      <c r="B26" s="41" t="s">
        <v>19</v>
      </c>
      <c r="C26" s="42" t="s">
        <v>46</v>
      </c>
      <c r="D26" s="43" t="s">
        <v>8</v>
      </c>
      <c r="E26" s="41" t="s">
        <v>21</v>
      </c>
      <c r="F26" s="44">
        <v>700000</v>
      </c>
      <c r="G26" s="45">
        <v>525000</v>
      </c>
      <c r="H26" s="46">
        <v>105000</v>
      </c>
      <c r="I26" s="46">
        <v>70000</v>
      </c>
    </row>
    <row r="27" spans="1:9" ht="78.75">
      <c r="A27" s="40">
        <v>5668117</v>
      </c>
      <c r="B27" s="41" t="s">
        <v>19</v>
      </c>
      <c r="C27" s="42" t="s">
        <v>93</v>
      </c>
      <c r="D27" s="43" t="s">
        <v>8</v>
      </c>
      <c r="E27" s="41" t="s">
        <v>21</v>
      </c>
      <c r="F27" s="44">
        <v>700000</v>
      </c>
      <c r="G27" s="45">
        <v>539000</v>
      </c>
      <c r="H27" s="46">
        <v>105000</v>
      </c>
      <c r="I27" s="46">
        <v>56000</v>
      </c>
    </row>
    <row r="28" spans="1:9" ht="40.5" customHeight="1">
      <c r="C28" s="47" t="s">
        <v>109</v>
      </c>
      <c r="F28" s="48">
        <f>SUM(F4:F27)</f>
        <v>22050000</v>
      </c>
      <c r="G28" s="48">
        <f t="shared" ref="G28:I28" si="0">SUM(G4:G27)</f>
        <v>16050500</v>
      </c>
      <c r="H28" s="48">
        <f t="shared" si="0"/>
        <v>3408500</v>
      </c>
      <c r="I28" s="48">
        <f t="shared" si="0"/>
        <v>2591000</v>
      </c>
    </row>
  </sheetData>
  <autoFilter ref="A2:I3"/>
  <mergeCells count="1">
    <mergeCell ref="A3:I3"/>
  </mergeCells>
  <pageMargins left="0.51181102362204722" right="0.11811023622047245" top="0.15748031496062992" bottom="0.15748031496062992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J63"/>
  <sheetViews>
    <sheetView zoomScale="80" zoomScaleNormal="80" workbookViewId="0">
      <selection activeCell="D6" sqref="D6"/>
    </sheetView>
  </sheetViews>
  <sheetFormatPr defaultRowHeight="15"/>
  <cols>
    <col min="3" max="3" width="37" customWidth="1"/>
    <col min="4" max="4" width="21.7109375" customWidth="1"/>
    <col min="5" max="5" width="11.85546875" customWidth="1"/>
    <col min="6" max="6" width="11.140625" customWidth="1"/>
    <col min="7" max="7" width="13.7109375" customWidth="1"/>
    <col min="8" max="8" width="17.140625" customWidth="1"/>
    <col min="9" max="9" width="18.28515625" customWidth="1"/>
    <col min="10" max="10" width="41.42578125" style="57" customWidth="1"/>
  </cols>
  <sheetData>
    <row r="1" spans="1:10">
      <c r="A1" s="5" t="s">
        <v>12</v>
      </c>
      <c r="B1" s="5"/>
      <c r="C1" s="5"/>
      <c r="D1" s="5"/>
      <c r="E1" s="5"/>
      <c r="F1" s="5"/>
      <c r="G1" s="6">
        <v>16000000</v>
      </c>
      <c r="H1" s="5"/>
      <c r="I1" s="49"/>
      <c r="J1" s="55"/>
    </row>
    <row r="2" spans="1:10" ht="38.25">
      <c r="A2" s="2" t="s">
        <v>13</v>
      </c>
      <c r="B2" s="2" t="s">
        <v>1</v>
      </c>
      <c r="C2" s="2" t="s">
        <v>0</v>
      </c>
      <c r="D2" s="2" t="s">
        <v>6</v>
      </c>
      <c r="E2" s="2" t="s">
        <v>4</v>
      </c>
      <c r="F2" s="3" t="s">
        <v>3</v>
      </c>
      <c r="G2" s="4" t="s">
        <v>9</v>
      </c>
      <c r="H2" s="4" t="s">
        <v>2</v>
      </c>
      <c r="I2" s="50" t="s">
        <v>10</v>
      </c>
      <c r="J2" s="55" t="s">
        <v>110</v>
      </c>
    </row>
    <row r="3" spans="1:10" ht="27" customHeight="1">
      <c r="A3" s="95" t="s">
        <v>11</v>
      </c>
      <c r="B3" s="95"/>
      <c r="C3" s="95"/>
      <c r="D3" s="95"/>
      <c r="E3" s="95"/>
      <c r="F3" s="95"/>
      <c r="G3" s="95"/>
      <c r="H3" s="95"/>
      <c r="I3" s="99"/>
      <c r="J3" s="55"/>
    </row>
    <row r="4" spans="1:10" ht="45">
      <c r="A4" s="13">
        <v>5668139</v>
      </c>
      <c r="B4" s="14" t="s">
        <v>19</v>
      </c>
      <c r="C4" s="15" t="s">
        <v>32</v>
      </c>
      <c r="D4" s="16" t="s">
        <v>8</v>
      </c>
      <c r="E4" s="14" t="s">
        <v>21</v>
      </c>
      <c r="F4" s="13">
        <v>1700000</v>
      </c>
      <c r="G4" s="17">
        <v>1343000</v>
      </c>
      <c r="H4" s="17">
        <v>221000</v>
      </c>
      <c r="I4" s="51">
        <v>136000</v>
      </c>
      <c r="J4" s="56" t="s">
        <v>111</v>
      </c>
    </row>
    <row r="5" spans="1:10" ht="45">
      <c r="A5" s="23">
        <v>5674326</v>
      </c>
      <c r="B5" s="24" t="s">
        <v>19</v>
      </c>
      <c r="C5" s="15" t="s">
        <v>49</v>
      </c>
      <c r="D5" s="16" t="s">
        <v>8</v>
      </c>
      <c r="E5" s="24" t="s">
        <v>21</v>
      </c>
      <c r="F5" s="23">
        <v>400000</v>
      </c>
      <c r="G5" s="26">
        <v>312000</v>
      </c>
      <c r="H5" s="26">
        <v>60000</v>
      </c>
      <c r="I5" s="52">
        <v>28000</v>
      </c>
      <c r="J5" s="56" t="s">
        <v>111</v>
      </c>
    </row>
    <row r="6" spans="1:10" ht="45">
      <c r="A6" s="13">
        <v>5669524</v>
      </c>
      <c r="B6" s="14" t="s">
        <v>19</v>
      </c>
      <c r="C6" s="15" t="s">
        <v>36</v>
      </c>
      <c r="D6" s="16" t="s">
        <v>8</v>
      </c>
      <c r="E6" s="14" t="s">
        <v>5</v>
      </c>
      <c r="F6" s="13">
        <v>600000</v>
      </c>
      <c r="G6" s="17">
        <v>408000</v>
      </c>
      <c r="H6" s="17">
        <v>120000</v>
      </c>
      <c r="I6" s="51">
        <v>72000</v>
      </c>
      <c r="J6" s="56" t="s">
        <v>111</v>
      </c>
    </row>
    <row r="7" spans="1:10" ht="51.75">
      <c r="A7" s="13">
        <v>5669062</v>
      </c>
      <c r="B7" s="14" t="s">
        <v>19</v>
      </c>
      <c r="C7" s="15" t="s">
        <v>45</v>
      </c>
      <c r="D7" s="16" t="s">
        <v>8</v>
      </c>
      <c r="E7" s="14" t="s">
        <v>5</v>
      </c>
      <c r="F7" s="13">
        <v>1200000</v>
      </c>
      <c r="G7" s="17">
        <v>816000</v>
      </c>
      <c r="H7" s="17">
        <v>240000</v>
      </c>
      <c r="I7" s="51">
        <v>144000</v>
      </c>
      <c r="J7" s="56" t="s">
        <v>111</v>
      </c>
    </row>
    <row r="8" spans="1:10" ht="120">
      <c r="A8" s="13">
        <v>5667135</v>
      </c>
      <c r="B8" s="14" t="s">
        <v>19</v>
      </c>
      <c r="C8" s="15" t="s">
        <v>41</v>
      </c>
      <c r="D8" s="16" t="s">
        <v>24</v>
      </c>
      <c r="E8" s="14" t="s">
        <v>5</v>
      </c>
      <c r="F8" s="13">
        <v>2650000</v>
      </c>
      <c r="G8" s="17">
        <v>1987500</v>
      </c>
      <c r="H8" s="17">
        <v>397500</v>
      </c>
      <c r="I8" s="51">
        <v>265000</v>
      </c>
      <c r="J8" s="56" t="s">
        <v>112</v>
      </c>
    </row>
    <row r="9" spans="1:10" ht="45">
      <c r="A9" s="13">
        <v>5668432</v>
      </c>
      <c r="B9" s="14" t="s">
        <v>19</v>
      </c>
      <c r="C9" s="15" t="s">
        <v>42</v>
      </c>
      <c r="D9" s="16" t="s">
        <v>8</v>
      </c>
      <c r="E9" s="14" t="s">
        <v>21</v>
      </c>
      <c r="F9" s="13">
        <v>1000000</v>
      </c>
      <c r="G9" s="17">
        <v>850000</v>
      </c>
      <c r="H9" s="17">
        <v>100000</v>
      </c>
      <c r="I9" s="51">
        <v>50000</v>
      </c>
      <c r="J9" s="56" t="s">
        <v>111</v>
      </c>
    </row>
    <row r="10" spans="1:10" ht="51.75">
      <c r="A10" s="13">
        <v>5669172</v>
      </c>
      <c r="B10" s="14" t="s">
        <v>19</v>
      </c>
      <c r="C10" s="15" t="s">
        <v>43</v>
      </c>
      <c r="D10" s="16" t="s">
        <v>15</v>
      </c>
      <c r="E10" s="14" t="s">
        <v>21</v>
      </c>
      <c r="F10" s="13">
        <v>1000000</v>
      </c>
      <c r="G10" s="17">
        <v>850000</v>
      </c>
      <c r="H10" s="17">
        <v>100000</v>
      </c>
      <c r="I10" s="51">
        <v>50000</v>
      </c>
      <c r="J10" s="56" t="s">
        <v>113</v>
      </c>
    </row>
    <row r="11" spans="1:10" ht="51.75">
      <c r="A11" s="23">
        <v>5669209</v>
      </c>
      <c r="B11" s="24" t="s">
        <v>19</v>
      </c>
      <c r="C11" s="15" t="s">
        <v>40</v>
      </c>
      <c r="D11" s="16" t="s">
        <v>8</v>
      </c>
      <c r="E11" s="24" t="s">
        <v>21</v>
      </c>
      <c r="F11" s="23">
        <v>300000</v>
      </c>
      <c r="G11" s="26">
        <v>225000</v>
      </c>
      <c r="H11" s="26">
        <v>45000</v>
      </c>
      <c r="I11" s="52">
        <v>30000</v>
      </c>
      <c r="J11" s="56" t="s">
        <v>111</v>
      </c>
    </row>
    <row r="12" spans="1:10" ht="45">
      <c r="A12" s="13">
        <v>5668150</v>
      </c>
      <c r="B12" s="14" t="s">
        <v>19</v>
      </c>
      <c r="C12" s="15" t="s">
        <v>37</v>
      </c>
      <c r="D12" s="16" t="s">
        <v>8</v>
      </c>
      <c r="E12" s="14" t="s">
        <v>21</v>
      </c>
      <c r="F12" s="13">
        <v>175000</v>
      </c>
      <c r="G12" s="17">
        <v>134750</v>
      </c>
      <c r="H12" s="17">
        <v>22750</v>
      </c>
      <c r="I12" s="51">
        <v>17500</v>
      </c>
      <c r="J12" s="56" t="s">
        <v>111</v>
      </c>
    </row>
    <row r="13" spans="1:10" ht="120">
      <c r="A13" s="23">
        <v>5668982</v>
      </c>
      <c r="B13" s="24" t="s">
        <v>19</v>
      </c>
      <c r="C13" s="25" t="s">
        <v>44</v>
      </c>
      <c r="D13" s="16" t="s">
        <v>24</v>
      </c>
      <c r="E13" s="24" t="s">
        <v>21</v>
      </c>
      <c r="F13" s="23">
        <v>1700000</v>
      </c>
      <c r="G13" s="26">
        <v>1360000</v>
      </c>
      <c r="H13" s="26">
        <v>170000</v>
      </c>
      <c r="I13" s="52">
        <v>170000</v>
      </c>
      <c r="J13" s="56" t="s">
        <v>112</v>
      </c>
    </row>
    <row r="14" spans="1:10" ht="51.75">
      <c r="A14" s="23">
        <v>5669796</v>
      </c>
      <c r="B14" s="24" t="s">
        <v>19</v>
      </c>
      <c r="C14" s="15" t="s">
        <v>50</v>
      </c>
      <c r="D14" s="16" t="s">
        <v>17</v>
      </c>
      <c r="E14" s="24" t="s">
        <v>5</v>
      </c>
      <c r="F14" s="23">
        <v>200000</v>
      </c>
      <c r="G14" s="26">
        <v>140000</v>
      </c>
      <c r="H14" s="26">
        <v>40000</v>
      </c>
      <c r="I14" s="52">
        <v>20000</v>
      </c>
      <c r="J14" s="56" t="s">
        <v>114</v>
      </c>
    </row>
    <row r="15" spans="1:10" ht="51.75">
      <c r="A15" s="13">
        <v>5669074</v>
      </c>
      <c r="B15" s="14" t="s">
        <v>19</v>
      </c>
      <c r="C15" s="15" t="s">
        <v>39</v>
      </c>
      <c r="D15" s="16" t="s">
        <v>7</v>
      </c>
      <c r="E15" s="14" t="s">
        <v>5</v>
      </c>
      <c r="F15" s="13">
        <v>1200000</v>
      </c>
      <c r="G15" s="17">
        <v>840000</v>
      </c>
      <c r="H15" s="17">
        <v>240000</v>
      </c>
      <c r="I15" s="51">
        <v>120000</v>
      </c>
      <c r="J15" s="56" t="s">
        <v>115</v>
      </c>
    </row>
    <row r="16" spans="1:10" ht="77.25">
      <c r="A16" s="23">
        <v>5668253</v>
      </c>
      <c r="B16" s="24" t="s">
        <v>19</v>
      </c>
      <c r="C16" s="15" t="s">
        <v>67</v>
      </c>
      <c r="D16" s="16" t="s">
        <v>15</v>
      </c>
      <c r="E16" s="24" t="s">
        <v>5</v>
      </c>
      <c r="F16" s="23">
        <v>500000</v>
      </c>
      <c r="G16" s="26">
        <v>345000</v>
      </c>
      <c r="H16" s="26">
        <v>105000</v>
      </c>
      <c r="I16" s="52">
        <v>50000</v>
      </c>
      <c r="J16" s="56" t="s">
        <v>116</v>
      </c>
    </row>
    <row r="17" spans="1:10" ht="45">
      <c r="A17" s="23">
        <v>5669215</v>
      </c>
      <c r="B17" s="24" t="s">
        <v>19</v>
      </c>
      <c r="C17" s="15" t="s">
        <v>52</v>
      </c>
      <c r="D17" s="16" t="s">
        <v>8</v>
      </c>
      <c r="E17" s="24" t="s">
        <v>21</v>
      </c>
      <c r="F17" s="23">
        <v>200000</v>
      </c>
      <c r="G17" s="26">
        <v>160000</v>
      </c>
      <c r="H17" s="26">
        <v>30000</v>
      </c>
      <c r="I17" s="52">
        <v>10000</v>
      </c>
      <c r="J17" s="56" t="s">
        <v>111</v>
      </c>
    </row>
    <row r="18" spans="1:10" ht="45">
      <c r="A18" s="23">
        <v>5668549</v>
      </c>
      <c r="B18" s="24" t="s">
        <v>19</v>
      </c>
      <c r="C18" s="15" t="s">
        <v>71</v>
      </c>
      <c r="D18" s="16" t="s">
        <v>15</v>
      </c>
      <c r="E18" s="24" t="s">
        <v>5</v>
      </c>
      <c r="F18" s="23">
        <v>1500000</v>
      </c>
      <c r="G18" s="26">
        <v>1035000</v>
      </c>
      <c r="H18" s="26">
        <v>315000</v>
      </c>
      <c r="I18" s="52">
        <v>150000</v>
      </c>
      <c r="J18" s="56" t="s">
        <v>116</v>
      </c>
    </row>
    <row r="19" spans="1:10" ht="39">
      <c r="A19" s="13">
        <v>5667025</v>
      </c>
      <c r="B19" s="14" t="s">
        <v>19</v>
      </c>
      <c r="C19" s="15" t="s">
        <v>55</v>
      </c>
      <c r="D19" s="16" t="s">
        <v>7</v>
      </c>
      <c r="E19" s="14" t="s">
        <v>21</v>
      </c>
      <c r="F19" s="13">
        <v>5000000</v>
      </c>
      <c r="G19" s="17">
        <v>4250000</v>
      </c>
      <c r="H19" s="17">
        <v>500000</v>
      </c>
      <c r="I19" s="51">
        <v>250000</v>
      </c>
      <c r="J19" s="56" t="s">
        <v>118</v>
      </c>
    </row>
    <row r="20" spans="1:10" ht="120">
      <c r="A20" s="23">
        <v>5667204</v>
      </c>
      <c r="B20" s="24" t="s">
        <v>19</v>
      </c>
      <c r="C20" s="25" t="s">
        <v>56</v>
      </c>
      <c r="D20" s="16" t="s">
        <v>24</v>
      </c>
      <c r="E20" s="24" t="s">
        <v>5</v>
      </c>
      <c r="F20" s="23">
        <v>2200000</v>
      </c>
      <c r="G20" s="26">
        <v>1650000</v>
      </c>
      <c r="H20" s="26">
        <v>330000</v>
      </c>
      <c r="I20" s="52">
        <v>220000</v>
      </c>
      <c r="J20" s="56" t="s">
        <v>117</v>
      </c>
    </row>
    <row r="21" spans="1:10" ht="39">
      <c r="A21" s="23">
        <v>5673334</v>
      </c>
      <c r="B21" s="24" t="s">
        <v>19</v>
      </c>
      <c r="C21" s="25" t="s">
        <v>57</v>
      </c>
      <c r="D21" s="16" t="s">
        <v>8</v>
      </c>
      <c r="E21" s="24" t="s">
        <v>5</v>
      </c>
      <c r="F21" s="23">
        <v>1200000</v>
      </c>
      <c r="G21" s="26">
        <v>900000</v>
      </c>
      <c r="H21" s="26">
        <v>180000</v>
      </c>
      <c r="I21" s="52">
        <v>120000</v>
      </c>
      <c r="J21" s="56" t="s">
        <v>118</v>
      </c>
    </row>
    <row r="22" spans="1:10" ht="39">
      <c r="A22" s="23">
        <v>5667412</v>
      </c>
      <c r="B22" s="24" t="s">
        <v>19</v>
      </c>
      <c r="C22" s="25" t="s">
        <v>58</v>
      </c>
      <c r="D22" s="16" t="s">
        <v>7</v>
      </c>
      <c r="E22" s="24" t="s">
        <v>21</v>
      </c>
      <c r="F22" s="23">
        <v>3300000</v>
      </c>
      <c r="G22" s="26">
        <v>2805000</v>
      </c>
      <c r="H22" s="26">
        <v>330000</v>
      </c>
      <c r="I22" s="52">
        <v>165000</v>
      </c>
      <c r="J22" s="56" t="s">
        <v>118</v>
      </c>
    </row>
    <row r="23" spans="1:10" ht="120">
      <c r="A23" s="23">
        <v>5669754</v>
      </c>
      <c r="B23" s="24" t="s">
        <v>19</v>
      </c>
      <c r="C23" s="25" t="s">
        <v>59</v>
      </c>
      <c r="D23" s="16" t="s">
        <v>24</v>
      </c>
      <c r="E23" s="24" t="s">
        <v>21</v>
      </c>
      <c r="F23" s="23">
        <v>1250000</v>
      </c>
      <c r="G23" s="26">
        <v>1062500</v>
      </c>
      <c r="H23" s="26">
        <v>125000</v>
      </c>
      <c r="I23" s="52">
        <v>62500</v>
      </c>
      <c r="J23" s="56" t="s">
        <v>117</v>
      </c>
    </row>
    <row r="24" spans="1:10" ht="120">
      <c r="A24" s="23">
        <v>5669758</v>
      </c>
      <c r="B24" s="24" t="s">
        <v>19</v>
      </c>
      <c r="C24" s="25" t="s">
        <v>60</v>
      </c>
      <c r="D24" s="16" t="s">
        <v>24</v>
      </c>
      <c r="E24" s="24" t="s">
        <v>21</v>
      </c>
      <c r="F24" s="23">
        <v>1700000</v>
      </c>
      <c r="G24" s="26">
        <v>1445000</v>
      </c>
      <c r="H24" s="26">
        <v>170000</v>
      </c>
      <c r="I24" s="52">
        <v>85000</v>
      </c>
      <c r="J24" s="56" t="s">
        <v>112</v>
      </c>
    </row>
    <row r="25" spans="1:10" ht="51.75">
      <c r="A25" s="18">
        <v>5665438</v>
      </c>
      <c r="B25" s="19" t="s">
        <v>19</v>
      </c>
      <c r="C25" s="20" t="s">
        <v>51</v>
      </c>
      <c r="D25" s="21" t="s">
        <v>15</v>
      </c>
      <c r="E25" s="19" t="s">
        <v>5</v>
      </c>
      <c r="F25" s="18">
        <v>500000</v>
      </c>
      <c r="G25" s="22">
        <v>345000</v>
      </c>
      <c r="H25" s="22">
        <v>105000</v>
      </c>
      <c r="I25" s="53">
        <v>50000</v>
      </c>
      <c r="J25" s="56" t="s">
        <v>119</v>
      </c>
    </row>
    <row r="26" spans="1:10" ht="51.75">
      <c r="A26" s="23">
        <v>5668428</v>
      </c>
      <c r="B26" s="24" t="s">
        <v>19</v>
      </c>
      <c r="C26" s="15" t="s">
        <v>64</v>
      </c>
      <c r="D26" s="16" t="s">
        <v>8</v>
      </c>
      <c r="E26" s="24" t="s">
        <v>5</v>
      </c>
      <c r="F26" s="23">
        <v>1200000</v>
      </c>
      <c r="G26" s="26">
        <v>852000</v>
      </c>
      <c r="H26" s="26">
        <v>228000</v>
      </c>
      <c r="I26" s="52">
        <v>120000</v>
      </c>
      <c r="J26" s="56" t="s">
        <v>120</v>
      </c>
    </row>
    <row r="27" spans="1:10" ht="120">
      <c r="A27" s="18">
        <v>5666795</v>
      </c>
      <c r="B27" s="19" t="s">
        <v>19</v>
      </c>
      <c r="C27" s="20" t="s">
        <v>66</v>
      </c>
      <c r="D27" s="21" t="s">
        <v>24</v>
      </c>
      <c r="E27" s="19" t="s">
        <v>5</v>
      </c>
      <c r="F27" s="18">
        <v>2000000</v>
      </c>
      <c r="G27" s="22">
        <v>1480000</v>
      </c>
      <c r="H27" s="22">
        <v>300000</v>
      </c>
      <c r="I27" s="53">
        <v>220000</v>
      </c>
      <c r="J27" s="56" t="s">
        <v>121</v>
      </c>
    </row>
    <row r="28" spans="1:10" ht="45">
      <c r="A28" s="23">
        <v>5668090</v>
      </c>
      <c r="B28" s="24" t="s">
        <v>19</v>
      </c>
      <c r="C28" s="25" t="s">
        <v>65</v>
      </c>
      <c r="D28" s="16" t="s">
        <v>8</v>
      </c>
      <c r="E28" s="24" t="s">
        <v>21</v>
      </c>
      <c r="F28" s="23">
        <v>700000</v>
      </c>
      <c r="G28" s="26">
        <v>581000</v>
      </c>
      <c r="H28" s="26">
        <v>70000</v>
      </c>
      <c r="I28" s="52">
        <v>49000</v>
      </c>
      <c r="J28" s="56" t="s">
        <v>111</v>
      </c>
    </row>
    <row r="29" spans="1:10" ht="45">
      <c r="A29" s="13">
        <v>5673322</v>
      </c>
      <c r="B29" s="14" t="s">
        <v>19</v>
      </c>
      <c r="C29" s="15" t="s">
        <v>35</v>
      </c>
      <c r="D29" s="16" t="s">
        <v>31</v>
      </c>
      <c r="E29" s="14" t="s">
        <v>21</v>
      </c>
      <c r="F29" s="13">
        <v>2835583</v>
      </c>
      <c r="G29" s="17">
        <v>2268465</v>
      </c>
      <c r="H29" s="17">
        <v>283559</v>
      </c>
      <c r="I29" s="51">
        <v>283559</v>
      </c>
      <c r="J29" s="56" t="s">
        <v>122</v>
      </c>
    </row>
    <row r="30" spans="1:10" ht="51.75">
      <c r="A30" s="23">
        <v>5669118</v>
      </c>
      <c r="B30" s="24" t="s">
        <v>19</v>
      </c>
      <c r="C30" s="25" t="s">
        <v>72</v>
      </c>
      <c r="D30" s="16" t="s">
        <v>8</v>
      </c>
      <c r="E30" s="24" t="s">
        <v>21</v>
      </c>
      <c r="F30" s="23">
        <v>700000</v>
      </c>
      <c r="G30" s="26">
        <v>588000</v>
      </c>
      <c r="H30" s="26">
        <v>70000</v>
      </c>
      <c r="I30" s="52">
        <v>42000</v>
      </c>
      <c r="J30" s="56" t="s">
        <v>111</v>
      </c>
    </row>
    <row r="31" spans="1:10" ht="51.75">
      <c r="A31" s="27">
        <v>5668898</v>
      </c>
      <c r="B31" s="28" t="s">
        <v>19</v>
      </c>
      <c r="C31" s="29" t="s">
        <v>63</v>
      </c>
      <c r="D31" s="30" t="s">
        <v>7</v>
      </c>
      <c r="E31" s="28" t="s">
        <v>5</v>
      </c>
      <c r="F31" s="27">
        <v>2100000</v>
      </c>
      <c r="G31" s="31">
        <v>1470000</v>
      </c>
      <c r="H31" s="31">
        <v>420000</v>
      </c>
      <c r="I31" s="54">
        <v>210000</v>
      </c>
      <c r="J31" s="56" t="s">
        <v>115</v>
      </c>
    </row>
    <row r="32" spans="1:10" ht="120">
      <c r="A32" s="23">
        <v>5666876</v>
      </c>
      <c r="B32" s="24" t="s">
        <v>19</v>
      </c>
      <c r="C32" s="25" t="s">
        <v>73</v>
      </c>
      <c r="D32" s="16" t="s">
        <v>24</v>
      </c>
      <c r="E32" s="24" t="s">
        <v>5</v>
      </c>
      <c r="F32" s="23">
        <v>2650000</v>
      </c>
      <c r="G32" s="26">
        <v>1987500</v>
      </c>
      <c r="H32" s="26">
        <v>397500</v>
      </c>
      <c r="I32" s="52">
        <v>265000</v>
      </c>
      <c r="J32" s="56" t="s">
        <v>112</v>
      </c>
    </row>
    <row r="33" spans="1:10" ht="51.75">
      <c r="A33" s="23">
        <v>5669085</v>
      </c>
      <c r="B33" s="24" t="s">
        <v>19</v>
      </c>
      <c r="C33" s="25" t="s">
        <v>74</v>
      </c>
      <c r="D33" s="16" t="s">
        <v>8</v>
      </c>
      <c r="E33" s="24" t="s">
        <v>5</v>
      </c>
      <c r="F33" s="23">
        <v>1500000</v>
      </c>
      <c r="G33" s="26">
        <v>1125000</v>
      </c>
      <c r="H33" s="26">
        <v>225000</v>
      </c>
      <c r="I33" s="52">
        <v>150000</v>
      </c>
      <c r="J33" s="56" t="s">
        <v>118</v>
      </c>
    </row>
    <row r="34" spans="1:10" ht="51.75">
      <c r="A34" s="23">
        <v>5668069</v>
      </c>
      <c r="B34" s="24" t="s">
        <v>19</v>
      </c>
      <c r="C34" s="25" t="s">
        <v>75</v>
      </c>
      <c r="D34" s="16" t="s">
        <v>8</v>
      </c>
      <c r="E34" s="24" t="s">
        <v>21</v>
      </c>
      <c r="F34" s="23">
        <v>2500000</v>
      </c>
      <c r="G34" s="26">
        <v>2125000</v>
      </c>
      <c r="H34" s="26">
        <v>250000</v>
      </c>
      <c r="I34" s="52">
        <v>125000</v>
      </c>
      <c r="J34" s="56" t="s">
        <v>120</v>
      </c>
    </row>
    <row r="35" spans="1:10" ht="45">
      <c r="A35" s="23">
        <v>5668043</v>
      </c>
      <c r="B35" s="24" t="s">
        <v>19</v>
      </c>
      <c r="C35" s="25" t="s">
        <v>76</v>
      </c>
      <c r="D35" s="16" t="s">
        <v>8</v>
      </c>
      <c r="E35" s="24" t="s">
        <v>21</v>
      </c>
      <c r="F35" s="23">
        <v>2500000</v>
      </c>
      <c r="G35" s="26">
        <v>2125000</v>
      </c>
      <c r="H35" s="26">
        <v>250000</v>
      </c>
      <c r="I35" s="52">
        <v>125000</v>
      </c>
      <c r="J35" s="56" t="s">
        <v>120</v>
      </c>
    </row>
    <row r="36" spans="1:10" ht="45">
      <c r="A36" s="23">
        <v>5669789</v>
      </c>
      <c r="B36" s="24" t="s">
        <v>19</v>
      </c>
      <c r="C36" s="15" t="s">
        <v>53</v>
      </c>
      <c r="D36" s="16" t="s">
        <v>48</v>
      </c>
      <c r="E36" s="24" t="s">
        <v>21</v>
      </c>
      <c r="F36" s="23">
        <v>500000</v>
      </c>
      <c r="G36" s="26">
        <v>385000</v>
      </c>
      <c r="H36" s="26">
        <v>65000</v>
      </c>
      <c r="I36" s="52">
        <v>50000</v>
      </c>
      <c r="J36" s="56" t="s">
        <v>123</v>
      </c>
    </row>
    <row r="37" spans="1:10" ht="45">
      <c r="A37" s="23">
        <v>5666717</v>
      </c>
      <c r="B37" s="24" t="s">
        <v>19</v>
      </c>
      <c r="C37" s="15" t="s">
        <v>54</v>
      </c>
      <c r="D37" s="16" t="s">
        <v>48</v>
      </c>
      <c r="E37" s="24" t="s">
        <v>21</v>
      </c>
      <c r="F37" s="23">
        <v>500000</v>
      </c>
      <c r="G37" s="26">
        <v>385000</v>
      </c>
      <c r="H37" s="26">
        <v>65000</v>
      </c>
      <c r="I37" s="52">
        <v>50000</v>
      </c>
      <c r="J37" s="56" t="s">
        <v>128</v>
      </c>
    </row>
    <row r="38" spans="1:10" ht="51.75">
      <c r="A38" s="18">
        <v>5668454</v>
      </c>
      <c r="B38" s="19" t="s">
        <v>19</v>
      </c>
      <c r="C38" s="20" t="s">
        <v>78</v>
      </c>
      <c r="D38" s="21" t="s">
        <v>15</v>
      </c>
      <c r="E38" s="19" t="s">
        <v>5</v>
      </c>
      <c r="F38" s="18">
        <v>1000000</v>
      </c>
      <c r="G38" s="22">
        <v>710000</v>
      </c>
      <c r="H38" s="22">
        <v>190000</v>
      </c>
      <c r="I38" s="53">
        <v>100000</v>
      </c>
      <c r="J38" s="56" t="s">
        <v>124</v>
      </c>
    </row>
    <row r="39" spans="1:10" ht="51.75">
      <c r="A39" s="13">
        <v>5669763</v>
      </c>
      <c r="B39" s="14" t="s">
        <v>19</v>
      </c>
      <c r="C39" s="15" t="s">
        <v>79</v>
      </c>
      <c r="D39" s="16" t="s">
        <v>7</v>
      </c>
      <c r="E39" s="14" t="s">
        <v>5</v>
      </c>
      <c r="F39" s="13">
        <v>5000000</v>
      </c>
      <c r="G39" s="17">
        <v>3750000</v>
      </c>
      <c r="H39" s="17">
        <v>750000</v>
      </c>
      <c r="I39" s="51">
        <v>500000</v>
      </c>
      <c r="J39" s="56" t="s">
        <v>118</v>
      </c>
    </row>
    <row r="40" spans="1:10" ht="39">
      <c r="A40" s="13">
        <v>5669766</v>
      </c>
      <c r="B40" s="14" t="s">
        <v>19</v>
      </c>
      <c r="C40" s="15" t="s">
        <v>80</v>
      </c>
      <c r="D40" s="16" t="s">
        <v>7</v>
      </c>
      <c r="E40" s="14" t="s">
        <v>5</v>
      </c>
      <c r="F40" s="13">
        <v>5000000</v>
      </c>
      <c r="G40" s="17">
        <v>3750000</v>
      </c>
      <c r="H40" s="17">
        <v>750000</v>
      </c>
      <c r="I40" s="51">
        <v>500000</v>
      </c>
      <c r="J40" s="56" t="s">
        <v>118</v>
      </c>
    </row>
    <row r="41" spans="1:10" ht="39">
      <c r="A41" s="27">
        <v>5668986</v>
      </c>
      <c r="B41" s="28" t="s">
        <v>19</v>
      </c>
      <c r="C41" s="29" t="s">
        <v>81</v>
      </c>
      <c r="D41" s="30" t="s">
        <v>7</v>
      </c>
      <c r="E41" s="28" t="s">
        <v>5</v>
      </c>
      <c r="F41" s="27">
        <v>1700000</v>
      </c>
      <c r="G41" s="31">
        <v>1275000</v>
      </c>
      <c r="H41" s="31">
        <v>255000</v>
      </c>
      <c r="I41" s="54">
        <v>170000</v>
      </c>
      <c r="J41" s="56" t="s">
        <v>118</v>
      </c>
    </row>
    <row r="42" spans="1:10" ht="45">
      <c r="A42" s="23">
        <v>5669797</v>
      </c>
      <c r="B42" s="24" t="s">
        <v>19</v>
      </c>
      <c r="C42" s="25" t="s">
        <v>82</v>
      </c>
      <c r="D42" s="16" t="s">
        <v>17</v>
      </c>
      <c r="E42" s="24" t="s">
        <v>5</v>
      </c>
      <c r="F42" s="23">
        <v>400000</v>
      </c>
      <c r="G42" s="26">
        <v>300000</v>
      </c>
      <c r="H42" s="26">
        <v>60000</v>
      </c>
      <c r="I42" s="52">
        <v>40000</v>
      </c>
      <c r="J42" s="56" t="s">
        <v>114</v>
      </c>
    </row>
    <row r="43" spans="1:10" ht="51.75">
      <c r="A43" s="18">
        <v>5668983</v>
      </c>
      <c r="B43" s="19" t="s">
        <v>19</v>
      </c>
      <c r="C43" s="20" t="s">
        <v>83</v>
      </c>
      <c r="D43" s="21" t="s">
        <v>7</v>
      </c>
      <c r="E43" s="19" t="s">
        <v>21</v>
      </c>
      <c r="F43" s="18">
        <v>1400000</v>
      </c>
      <c r="G43" s="22">
        <v>1190000</v>
      </c>
      <c r="H43" s="22">
        <v>140000</v>
      </c>
      <c r="I43" s="53">
        <v>70000</v>
      </c>
      <c r="J43" s="56" t="s">
        <v>125</v>
      </c>
    </row>
    <row r="44" spans="1:10" ht="45">
      <c r="A44" s="23">
        <v>5669355</v>
      </c>
      <c r="B44" s="24" t="s">
        <v>19</v>
      </c>
      <c r="C44" s="25" t="s">
        <v>86</v>
      </c>
      <c r="D44" s="16" t="s">
        <v>8</v>
      </c>
      <c r="E44" s="24" t="s">
        <v>5</v>
      </c>
      <c r="F44" s="23">
        <v>1000000</v>
      </c>
      <c r="G44" s="26">
        <v>730000</v>
      </c>
      <c r="H44" s="26">
        <v>150000</v>
      </c>
      <c r="I44" s="52">
        <v>120000</v>
      </c>
      <c r="J44" s="56" t="s">
        <v>111</v>
      </c>
    </row>
    <row r="45" spans="1:10" ht="51.75">
      <c r="A45" s="18">
        <v>5669787</v>
      </c>
      <c r="B45" s="19" t="s">
        <v>19</v>
      </c>
      <c r="C45" s="20" t="s">
        <v>87</v>
      </c>
      <c r="D45" s="21" t="s">
        <v>7</v>
      </c>
      <c r="E45" s="19" t="s">
        <v>21</v>
      </c>
      <c r="F45" s="18">
        <v>5000000</v>
      </c>
      <c r="G45" s="22">
        <v>4250000</v>
      </c>
      <c r="H45" s="22">
        <v>500000</v>
      </c>
      <c r="I45" s="53">
        <v>250000</v>
      </c>
      <c r="J45" s="56" t="s">
        <v>126</v>
      </c>
    </row>
    <row r="46" spans="1:10" ht="39">
      <c r="A46" s="23">
        <v>5668970</v>
      </c>
      <c r="B46" s="24" t="s">
        <v>19</v>
      </c>
      <c r="C46" s="25" t="s">
        <v>88</v>
      </c>
      <c r="D46" s="16" t="s">
        <v>7</v>
      </c>
      <c r="E46" s="24" t="s">
        <v>5</v>
      </c>
      <c r="F46" s="23">
        <v>2800000</v>
      </c>
      <c r="G46" s="26">
        <v>2100000</v>
      </c>
      <c r="H46" s="26">
        <v>420000</v>
      </c>
      <c r="I46" s="52">
        <v>280000</v>
      </c>
      <c r="J46" s="56" t="s">
        <v>118</v>
      </c>
    </row>
    <row r="47" spans="1:10" ht="120">
      <c r="A47" s="23">
        <v>5667007</v>
      </c>
      <c r="B47" s="24" t="s">
        <v>19</v>
      </c>
      <c r="C47" s="25" t="s">
        <v>89</v>
      </c>
      <c r="D47" s="16" t="s">
        <v>24</v>
      </c>
      <c r="E47" s="24" t="s">
        <v>5</v>
      </c>
      <c r="F47" s="23">
        <v>2200000</v>
      </c>
      <c r="G47" s="26">
        <v>1650000</v>
      </c>
      <c r="H47" s="26">
        <v>330000</v>
      </c>
      <c r="I47" s="52">
        <v>220000</v>
      </c>
      <c r="J47" s="56" t="s">
        <v>127</v>
      </c>
    </row>
    <row r="48" spans="1:10" ht="51.75">
      <c r="A48" s="23">
        <v>5669123</v>
      </c>
      <c r="B48" s="24" t="s">
        <v>19</v>
      </c>
      <c r="C48" s="25" t="s">
        <v>90</v>
      </c>
      <c r="D48" s="16" t="s">
        <v>8</v>
      </c>
      <c r="E48" s="24" t="s">
        <v>5</v>
      </c>
      <c r="F48" s="23">
        <v>1000000</v>
      </c>
      <c r="G48" s="26">
        <v>750000</v>
      </c>
      <c r="H48" s="26">
        <v>150000</v>
      </c>
      <c r="I48" s="52">
        <v>100000</v>
      </c>
      <c r="J48" s="56" t="s">
        <v>118</v>
      </c>
    </row>
    <row r="49" spans="1:10" ht="64.5">
      <c r="A49" s="23">
        <v>5668966</v>
      </c>
      <c r="B49" s="24" t="s">
        <v>19</v>
      </c>
      <c r="C49" s="25" t="s">
        <v>91</v>
      </c>
      <c r="D49" s="16" t="s">
        <v>48</v>
      </c>
      <c r="E49" s="24" t="s">
        <v>21</v>
      </c>
      <c r="F49" s="23">
        <v>500000</v>
      </c>
      <c r="G49" s="26">
        <v>425000</v>
      </c>
      <c r="H49" s="26">
        <v>50000</v>
      </c>
      <c r="I49" s="52">
        <v>25000</v>
      </c>
      <c r="J49" s="56" t="s">
        <v>128</v>
      </c>
    </row>
    <row r="50" spans="1:10" ht="45">
      <c r="A50" s="23">
        <v>5669729</v>
      </c>
      <c r="B50" s="24" t="s">
        <v>19</v>
      </c>
      <c r="C50" s="25" t="s">
        <v>92</v>
      </c>
      <c r="D50" s="16" t="s">
        <v>48</v>
      </c>
      <c r="E50" s="24" t="s">
        <v>21</v>
      </c>
      <c r="F50" s="23">
        <v>500000</v>
      </c>
      <c r="G50" s="26">
        <v>425000</v>
      </c>
      <c r="H50" s="26">
        <v>50000</v>
      </c>
      <c r="I50" s="52">
        <v>25000</v>
      </c>
      <c r="J50" s="56" t="s">
        <v>128</v>
      </c>
    </row>
    <row r="51" spans="1:10" ht="51.75">
      <c r="A51" s="13">
        <v>5669189</v>
      </c>
      <c r="B51" s="14" t="s">
        <v>19</v>
      </c>
      <c r="C51" s="15" t="s">
        <v>85</v>
      </c>
      <c r="D51" s="16" t="s">
        <v>7</v>
      </c>
      <c r="E51" s="14" t="s">
        <v>21</v>
      </c>
      <c r="F51" s="13">
        <v>5000000</v>
      </c>
      <c r="G51" s="17">
        <v>4000000</v>
      </c>
      <c r="H51" s="17">
        <v>500000</v>
      </c>
      <c r="I51" s="51">
        <v>500000</v>
      </c>
      <c r="J51" s="56" t="s">
        <v>118</v>
      </c>
    </row>
    <row r="52" spans="1:10" ht="51.75">
      <c r="A52" s="23">
        <v>5669066</v>
      </c>
      <c r="B52" s="24" t="s">
        <v>19</v>
      </c>
      <c r="C52" s="25" t="s">
        <v>94</v>
      </c>
      <c r="D52" s="16" t="s">
        <v>8</v>
      </c>
      <c r="E52" s="24" t="s">
        <v>5</v>
      </c>
      <c r="F52" s="23">
        <v>1500000</v>
      </c>
      <c r="G52" s="26">
        <v>1125000</v>
      </c>
      <c r="H52" s="26">
        <v>225000</v>
      </c>
      <c r="I52" s="52">
        <v>150000</v>
      </c>
      <c r="J52" s="56" t="s">
        <v>111</v>
      </c>
    </row>
    <row r="53" spans="1:10" ht="51.75">
      <c r="A53" s="23">
        <v>5666735</v>
      </c>
      <c r="B53" s="24" t="s">
        <v>19</v>
      </c>
      <c r="C53" s="25" t="s">
        <v>95</v>
      </c>
      <c r="D53" s="16" t="s">
        <v>15</v>
      </c>
      <c r="E53" s="24" t="s">
        <v>5</v>
      </c>
      <c r="F53" s="23">
        <v>3500000</v>
      </c>
      <c r="G53" s="26">
        <v>2625000</v>
      </c>
      <c r="H53" s="26">
        <v>525000</v>
      </c>
      <c r="I53" s="52">
        <v>350000</v>
      </c>
      <c r="J53" s="56" t="s">
        <v>116</v>
      </c>
    </row>
    <row r="54" spans="1:10" ht="45">
      <c r="A54" s="23">
        <v>5666865</v>
      </c>
      <c r="B54" s="24" t="s">
        <v>19</v>
      </c>
      <c r="C54" s="25" t="s">
        <v>97</v>
      </c>
      <c r="D54" s="16" t="s">
        <v>48</v>
      </c>
      <c r="E54" s="24" t="s">
        <v>21</v>
      </c>
      <c r="F54" s="23">
        <v>500000</v>
      </c>
      <c r="G54" s="26">
        <v>400000</v>
      </c>
      <c r="H54" s="26">
        <v>50000</v>
      </c>
      <c r="I54" s="52">
        <v>50000</v>
      </c>
      <c r="J54" s="56" t="s">
        <v>128</v>
      </c>
    </row>
    <row r="55" spans="1:10" ht="51.75">
      <c r="A55" s="23">
        <v>5666811</v>
      </c>
      <c r="B55" s="24" t="s">
        <v>19</v>
      </c>
      <c r="C55" s="25" t="s">
        <v>107</v>
      </c>
      <c r="D55" s="16" t="s">
        <v>48</v>
      </c>
      <c r="E55" s="24" t="s">
        <v>5</v>
      </c>
      <c r="F55" s="23">
        <v>500000</v>
      </c>
      <c r="G55" s="26">
        <v>350000</v>
      </c>
      <c r="H55" s="26">
        <v>100000</v>
      </c>
      <c r="I55" s="52">
        <v>50000</v>
      </c>
      <c r="J55" s="56" t="s">
        <v>129</v>
      </c>
    </row>
    <row r="56" spans="1:10" ht="39">
      <c r="A56" s="27">
        <v>5668938</v>
      </c>
      <c r="B56" s="28" t="s">
        <v>19</v>
      </c>
      <c r="C56" s="29" t="s">
        <v>98</v>
      </c>
      <c r="D56" s="30" t="s">
        <v>7</v>
      </c>
      <c r="E56" s="28" t="s">
        <v>5</v>
      </c>
      <c r="F56" s="27">
        <v>1600000</v>
      </c>
      <c r="G56" s="31">
        <v>1200000</v>
      </c>
      <c r="H56" s="31">
        <v>240000</v>
      </c>
      <c r="I56" s="54">
        <v>160000</v>
      </c>
      <c r="J56" s="56" t="s">
        <v>118</v>
      </c>
    </row>
    <row r="57" spans="1:10" ht="120">
      <c r="A57" s="23">
        <v>5667193</v>
      </c>
      <c r="B57" s="24" t="s">
        <v>19</v>
      </c>
      <c r="C57" s="25" t="s">
        <v>99</v>
      </c>
      <c r="D57" s="16" t="s">
        <v>24</v>
      </c>
      <c r="E57" s="24" t="s">
        <v>5</v>
      </c>
      <c r="F57" s="23">
        <v>2200000</v>
      </c>
      <c r="G57" s="26">
        <v>1650000</v>
      </c>
      <c r="H57" s="26">
        <v>330000</v>
      </c>
      <c r="I57" s="52">
        <v>220000</v>
      </c>
      <c r="J57" s="56" t="s">
        <v>112</v>
      </c>
    </row>
    <row r="58" spans="1:10" ht="45">
      <c r="A58" s="23">
        <v>5668643</v>
      </c>
      <c r="B58" s="24" t="s">
        <v>19</v>
      </c>
      <c r="C58" s="25" t="s">
        <v>100</v>
      </c>
      <c r="D58" s="16" t="s">
        <v>17</v>
      </c>
      <c r="E58" s="24" t="s">
        <v>5</v>
      </c>
      <c r="F58" s="23">
        <v>500000</v>
      </c>
      <c r="G58" s="26">
        <v>375000</v>
      </c>
      <c r="H58" s="26">
        <v>75000</v>
      </c>
      <c r="I58" s="52">
        <v>50000</v>
      </c>
      <c r="J58" s="56" t="s">
        <v>114</v>
      </c>
    </row>
    <row r="59" spans="1:10" ht="51.75">
      <c r="A59" s="23">
        <v>5667475</v>
      </c>
      <c r="B59" s="24" t="s">
        <v>19</v>
      </c>
      <c r="C59" s="25" t="s">
        <v>101</v>
      </c>
      <c r="D59" s="16" t="s">
        <v>17</v>
      </c>
      <c r="E59" s="24" t="s">
        <v>5</v>
      </c>
      <c r="F59" s="23">
        <v>210000</v>
      </c>
      <c r="G59" s="26">
        <v>157500</v>
      </c>
      <c r="H59" s="26">
        <v>31500</v>
      </c>
      <c r="I59" s="52">
        <v>21000</v>
      </c>
      <c r="J59" s="56" t="s">
        <v>114</v>
      </c>
    </row>
    <row r="60" spans="1:10" ht="39">
      <c r="A60" s="23">
        <v>5669788</v>
      </c>
      <c r="B60" s="24" t="s">
        <v>19</v>
      </c>
      <c r="C60" s="25" t="s">
        <v>102</v>
      </c>
      <c r="D60" s="16" t="s">
        <v>7</v>
      </c>
      <c r="E60" s="24" t="s">
        <v>21</v>
      </c>
      <c r="F60" s="23">
        <v>1250000</v>
      </c>
      <c r="G60" s="26">
        <v>1062500</v>
      </c>
      <c r="H60" s="26">
        <v>125000</v>
      </c>
      <c r="I60" s="52">
        <v>62500</v>
      </c>
      <c r="J60" s="56" t="s">
        <v>118</v>
      </c>
    </row>
    <row r="61" spans="1:10" ht="120">
      <c r="A61" s="23">
        <v>5666905</v>
      </c>
      <c r="B61" s="24" t="s">
        <v>19</v>
      </c>
      <c r="C61" s="25" t="s">
        <v>103</v>
      </c>
      <c r="D61" s="16" t="s">
        <v>24</v>
      </c>
      <c r="E61" s="24" t="s">
        <v>5</v>
      </c>
      <c r="F61" s="23">
        <v>2200000</v>
      </c>
      <c r="G61" s="26">
        <v>1650000</v>
      </c>
      <c r="H61" s="26">
        <v>330000</v>
      </c>
      <c r="I61" s="52">
        <v>220000</v>
      </c>
      <c r="J61" s="56" t="s">
        <v>127</v>
      </c>
    </row>
    <row r="62" spans="1:10" ht="51.75">
      <c r="A62" s="23">
        <v>5669732</v>
      </c>
      <c r="B62" s="24" t="s">
        <v>19</v>
      </c>
      <c r="C62" s="25" t="s">
        <v>104</v>
      </c>
      <c r="D62" s="16" t="s">
        <v>14</v>
      </c>
      <c r="E62" s="24" t="s">
        <v>5</v>
      </c>
      <c r="F62" s="23">
        <v>1000000</v>
      </c>
      <c r="G62" s="26">
        <v>750000</v>
      </c>
      <c r="H62" s="26">
        <v>150000</v>
      </c>
      <c r="I62" s="52">
        <v>100000</v>
      </c>
      <c r="J62" s="56" t="s">
        <v>118</v>
      </c>
    </row>
    <row r="63" spans="1:10" ht="45">
      <c r="A63" s="23">
        <v>5669793</v>
      </c>
      <c r="B63" s="24" t="s">
        <v>19</v>
      </c>
      <c r="C63" s="25" t="s">
        <v>106</v>
      </c>
      <c r="D63" s="16" t="s">
        <v>16</v>
      </c>
      <c r="E63" s="24" t="s">
        <v>5</v>
      </c>
      <c r="F63" s="23">
        <v>5000000</v>
      </c>
      <c r="G63" s="26">
        <v>3750000</v>
      </c>
      <c r="H63" s="26">
        <v>750000</v>
      </c>
      <c r="I63" s="52">
        <v>500000</v>
      </c>
      <c r="J63" s="56" t="s">
        <v>130</v>
      </c>
    </row>
  </sheetData>
  <autoFilter ref="A2:I2"/>
  <mergeCells count="1">
    <mergeCell ref="A3:I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33"/>
  <sheetViews>
    <sheetView tabSelected="1" zoomScaleNormal="100" workbookViewId="0">
      <pane ySplit="2325" topLeftCell="A22" activePane="bottomLeft"/>
      <selection activeCell="B2" sqref="B2"/>
      <selection pane="bottomLeft" activeCell="F23" sqref="F23"/>
    </sheetView>
  </sheetViews>
  <sheetFormatPr defaultRowHeight="15"/>
  <cols>
    <col min="1" max="1" width="5" style="58" customWidth="1"/>
    <col min="2" max="2" width="30.85546875" style="88" customWidth="1"/>
    <col min="3" max="3" width="10.7109375" style="63" customWidth="1"/>
    <col min="4" max="4" width="6.140625" style="63" customWidth="1"/>
    <col min="5" max="5" width="9.85546875" style="63" customWidth="1"/>
    <col min="6" max="6" width="15.5703125" style="64" customWidth="1"/>
    <col min="7" max="8" width="14.5703125" style="64" customWidth="1"/>
    <col min="9" max="9" width="4.7109375" style="60" customWidth="1"/>
    <col min="10" max="11" width="13" style="60" customWidth="1"/>
    <col min="12" max="12" width="6" style="65" customWidth="1"/>
    <col min="13" max="13" width="13.140625" style="66" customWidth="1"/>
    <col min="14" max="14" width="6.28515625" style="67" customWidth="1"/>
    <col min="15" max="15" width="13.140625" style="66" customWidth="1"/>
    <col min="16" max="16" width="5.5703125" style="59" customWidth="1"/>
    <col min="17" max="19" width="5.28515625" style="59" customWidth="1"/>
    <col min="20" max="20" width="6.28515625" style="59" customWidth="1"/>
    <col min="21" max="21" width="9.140625" style="60" hidden="1" customWidth="1"/>
    <col min="22" max="22" width="0" style="60" hidden="1" customWidth="1"/>
    <col min="23" max="16384" width="9.140625" style="60"/>
  </cols>
  <sheetData>
    <row r="1" spans="1:21" ht="21">
      <c r="A1" s="103" t="s">
        <v>165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  <c r="T1" s="103"/>
    </row>
    <row r="2" spans="1:21">
      <c r="B2" s="61"/>
      <c r="C2" s="62"/>
      <c r="D2" s="62"/>
    </row>
    <row r="3" spans="1:21" s="68" customFormat="1" ht="39.75" customHeight="1">
      <c r="A3" s="100" t="s">
        <v>131</v>
      </c>
      <c r="B3" s="100" t="s">
        <v>132</v>
      </c>
      <c r="C3" s="101" t="s">
        <v>133</v>
      </c>
      <c r="D3" s="102" t="s">
        <v>134</v>
      </c>
      <c r="E3" s="101" t="s">
        <v>135</v>
      </c>
      <c r="F3" s="100" t="s">
        <v>136</v>
      </c>
      <c r="G3" s="100" t="s">
        <v>137</v>
      </c>
      <c r="H3" s="100" t="s">
        <v>138</v>
      </c>
      <c r="I3" s="100" t="s">
        <v>139</v>
      </c>
      <c r="J3" s="100"/>
      <c r="K3" s="108" t="s">
        <v>140</v>
      </c>
      <c r="L3" s="100" t="s">
        <v>141</v>
      </c>
      <c r="M3" s="100"/>
      <c r="N3" s="100" t="s">
        <v>142</v>
      </c>
      <c r="O3" s="100"/>
      <c r="P3" s="104" t="s">
        <v>143</v>
      </c>
      <c r="Q3" s="104" t="s">
        <v>144</v>
      </c>
      <c r="R3" s="104" t="s">
        <v>145</v>
      </c>
      <c r="S3" s="104" t="s">
        <v>146</v>
      </c>
      <c r="T3" s="104" t="s">
        <v>147</v>
      </c>
    </row>
    <row r="4" spans="1:21" s="68" customFormat="1" ht="25.5" customHeight="1">
      <c r="A4" s="100"/>
      <c r="B4" s="100"/>
      <c r="C4" s="101"/>
      <c r="D4" s="101"/>
      <c r="E4" s="101"/>
      <c r="F4" s="100"/>
      <c r="G4" s="100"/>
      <c r="H4" s="100"/>
      <c r="I4" s="69" t="s">
        <v>148</v>
      </c>
      <c r="J4" s="69" t="s">
        <v>149</v>
      </c>
      <c r="K4" s="109"/>
      <c r="L4" s="70" t="s">
        <v>148</v>
      </c>
      <c r="M4" s="69" t="s">
        <v>149</v>
      </c>
      <c r="N4" s="70" t="s">
        <v>148</v>
      </c>
      <c r="O4" s="69" t="s">
        <v>149</v>
      </c>
      <c r="P4" s="105"/>
      <c r="Q4" s="105"/>
      <c r="R4" s="105"/>
      <c r="S4" s="105"/>
      <c r="T4" s="105"/>
    </row>
    <row r="5" spans="1:21" s="80" customFormat="1" ht="73.5" customHeight="1">
      <c r="A5" s="71">
        <v>1</v>
      </c>
      <c r="B5" s="72" t="s">
        <v>166</v>
      </c>
      <c r="C5" s="73" t="s">
        <v>167</v>
      </c>
      <c r="D5" s="73" t="s">
        <v>150</v>
      </c>
      <c r="E5" s="73"/>
      <c r="F5" s="74">
        <v>2450000</v>
      </c>
      <c r="G5" s="74"/>
      <c r="H5" s="74"/>
      <c r="I5" s="75" t="s">
        <v>151</v>
      </c>
      <c r="J5" s="76">
        <f>F5*I5</f>
        <v>367500</v>
      </c>
      <c r="K5" s="76"/>
      <c r="L5" s="75" t="s">
        <v>151</v>
      </c>
      <c r="M5" s="77">
        <f>F5*L5</f>
        <v>367500</v>
      </c>
      <c r="N5" s="78" t="s">
        <v>164</v>
      </c>
      <c r="O5" s="77">
        <f>F5*N5</f>
        <v>1715000</v>
      </c>
      <c r="P5" s="79"/>
      <c r="Q5" s="79"/>
      <c r="R5" s="79"/>
      <c r="S5" s="79"/>
      <c r="T5" s="79"/>
      <c r="U5" s="80" t="b">
        <f>F5=(J5+M5+O5)</f>
        <v>1</v>
      </c>
    </row>
    <row r="6" spans="1:21" ht="88.5" customHeight="1">
      <c r="A6" s="81">
        <v>2</v>
      </c>
      <c r="B6" s="72" t="s">
        <v>47</v>
      </c>
      <c r="C6" s="82" t="s">
        <v>168</v>
      </c>
      <c r="D6" s="82" t="s">
        <v>150</v>
      </c>
      <c r="E6" s="82"/>
      <c r="F6" s="83">
        <v>500000</v>
      </c>
      <c r="G6" s="74"/>
      <c r="H6" s="74"/>
      <c r="I6" s="84" t="s">
        <v>151</v>
      </c>
      <c r="J6" s="76">
        <f t="shared" ref="J6:J20" si="0">F6*I6</f>
        <v>75000</v>
      </c>
      <c r="K6" s="85"/>
      <c r="L6" s="84" t="s">
        <v>169</v>
      </c>
      <c r="M6" s="77">
        <f t="shared" ref="M6:M20" si="1">F6*L6</f>
        <v>110000</v>
      </c>
      <c r="N6" s="86" t="s">
        <v>170</v>
      </c>
      <c r="O6" s="77">
        <f t="shared" ref="O6:O20" si="2">F6*N6</f>
        <v>315000</v>
      </c>
      <c r="P6" s="87"/>
      <c r="Q6" s="87"/>
      <c r="R6" s="87"/>
      <c r="S6" s="87"/>
      <c r="T6" s="87"/>
      <c r="U6" s="80" t="b">
        <f t="shared" ref="U6:U20" si="3">F6=(J6+M6+O6)</f>
        <v>1</v>
      </c>
    </row>
    <row r="7" spans="1:21" ht="54.75" customHeight="1">
      <c r="A7" s="81">
        <v>3</v>
      </c>
      <c r="B7" s="72" t="s">
        <v>68</v>
      </c>
      <c r="C7" s="82" t="s">
        <v>168</v>
      </c>
      <c r="D7" s="82" t="s">
        <v>150</v>
      </c>
      <c r="E7" s="82"/>
      <c r="F7" s="83">
        <v>500000</v>
      </c>
      <c r="G7" s="74"/>
      <c r="H7" s="74"/>
      <c r="I7" s="84" t="s">
        <v>154</v>
      </c>
      <c r="J7" s="76">
        <f t="shared" si="0"/>
        <v>100000</v>
      </c>
      <c r="K7" s="85"/>
      <c r="L7" s="84" t="s">
        <v>151</v>
      </c>
      <c r="M7" s="77">
        <f t="shared" si="1"/>
        <v>75000</v>
      </c>
      <c r="N7" s="86" t="s">
        <v>171</v>
      </c>
      <c r="O7" s="77">
        <f t="shared" si="2"/>
        <v>325000</v>
      </c>
      <c r="P7" s="87"/>
      <c r="Q7" s="87"/>
      <c r="R7" s="87"/>
      <c r="S7" s="87"/>
      <c r="T7" s="87"/>
      <c r="U7" s="80" t="b">
        <f t="shared" si="3"/>
        <v>1</v>
      </c>
    </row>
    <row r="8" spans="1:21" ht="87" customHeight="1">
      <c r="A8" s="81">
        <v>4</v>
      </c>
      <c r="B8" s="72" t="s">
        <v>69</v>
      </c>
      <c r="C8" s="82" t="s">
        <v>172</v>
      </c>
      <c r="D8" s="82" t="s">
        <v>150</v>
      </c>
      <c r="E8" s="82"/>
      <c r="F8" s="83">
        <v>500000</v>
      </c>
      <c r="G8" s="74"/>
      <c r="H8" s="74"/>
      <c r="I8" s="84" t="s">
        <v>154</v>
      </c>
      <c r="J8" s="76">
        <f t="shared" si="0"/>
        <v>100000</v>
      </c>
      <c r="K8" s="85"/>
      <c r="L8" s="84" t="s">
        <v>151</v>
      </c>
      <c r="M8" s="77">
        <f t="shared" si="1"/>
        <v>75000</v>
      </c>
      <c r="N8" s="86" t="s">
        <v>171</v>
      </c>
      <c r="O8" s="77">
        <f t="shared" si="2"/>
        <v>325000</v>
      </c>
      <c r="P8" s="87"/>
      <c r="Q8" s="87"/>
      <c r="R8" s="87"/>
      <c r="S8" s="87"/>
      <c r="T8" s="87"/>
      <c r="U8" s="80" t="b">
        <f t="shared" si="3"/>
        <v>1</v>
      </c>
    </row>
    <row r="9" spans="1:21" ht="150.75" customHeight="1">
      <c r="A9" s="81">
        <v>5</v>
      </c>
      <c r="B9" s="72" t="s">
        <v>173</v>
      </c>
      <c r="C9" s="82" t="s">
        <v>157</v>
      </c>
      <c r="D9" s="82" t="s">
        <v>150</v>
      </c>
      <c r="E9" s="82"/>
      <c r="F9" s="83">
        <v>1000000</v>
      </c>
      <c r="G9" s="74"/>
      <c r="H9" s="74"/>
      <c r="I9" s="84" t="s">
        <v>174</v>
      </c>
      <c r="J9" s="76">
        <f t="shared" si="0"/>
        <v>80000</v>
      </c>
      <c r="K9" s="85">
        <v>16886.849999999999</v>
      </c>
      <c r="L9" s="84" t="s">
        <v>175</v>
      </c>
      <c r="M9" s="77">
        <f t="shared" si="1"/>
        <v>130000</v>
      </c>
      <c r="N9" s="86" t="s">
        <v>176</v>
      </c>
      <c r="O9" s="77">
        <f t="shared" si="2"/>
        <v>790000</v>
      </c>
      <c r="P9" s="87"/>
      <c r="Q9" s="87"/>
      <c r="R9" s="87"/>
      <c r="S9" s="87"/>
      <c r="T9" s="87"/>
      <c r="U9" s="80" t="b">
        <f t="shared" si="3"/>
        <v>1</v>
      </c>
    </row>
    <row r="10" spans="1:21" ht="95.25" customHeight="1">
      <c r="A10" s="81">
        <v>6</v>
      </c>
      <c r="B10" s="72" t="s">
        <v>177</v>
      </c>
      <c r="C10" s="82" t="s">
        <v>157</v>
      </c>
      <c r="D10" s="82" t="s">
        <v>150</v>
      </c>
      <c r="E10" s="82"/>
      <c r="F10" s="83">
        <v>1200000</v>
      </c>
      <c r="G10" s="74"/>
      <c r="H10" s="74"/>
      <c r="I10" s="84" t="s">
        <v>178</v>
      </c>
      <c r="J10" s="76">
        <f t="shared" si="0"/>
        <v>84000.000000000015</v>
      </c>
      <c r="K10" s="85"/>
      <c r="L10" s="84" t="s">
        <v>175</v>
      </c>
      <c r="M10" s="77">
        <f t="shared" si="1"/>
        <v>156000</v>
      </c>
      <c r="N10" s="86" t="s">
        <v>163</v>
      </c>
      <c r="O10" s="77">
        <f t="shared" si="2"/>
        <v>960000</v>
      </c>
      <c r="P10" s="87"/>
      <c r="Q10" s="87"/>
      <c r="R10" s="87"/>
      <c r="S10" s="87"/>
      <c r="T10" s="87"/>
      <c r="U10" s="80" t="b">
        <f t="shared" si="3"/>
        <v>1</v>
      </c>
    </row>
    <row r="11" spans="1:21" ht="85.5" customHeight="1">
      <c r="A11" s="81">
        <v>7</v>
      </c>
      <c r="B11" s="72" t="s">
        <v>179</v>
      </c>
      <c r="C11" s="82" t="s">
        <v>180</v>
      </c>
      <c r="D11" s="82" t="s">
        <v>150</v>
      </c>
      <c r="E11" s="82"/>
      <c r="F11" s="83">
        <v>200000</v>
      </c>
      <c r="G11" s="74"/>
      <c r="H11" s="74"/>
      <c r="I11" s="84" t="s">
        <v>151</v>
      </c>
      <c r="J11" s="76">
        <f t="shared" si="0"/>
        <v>30000</v>
      </c>
      <c r="K11" s="85"/>
      <c r="L11" s="84" t="s">
        <v>154</v>
      </c>
      <c r="M11" s="77">
        <f t="shared" si="1"/>
        <v>40000</v>
      </c>
      <c r="N11" s="86" t="s">
        <v>171</v>
      </c>
      <c r="O11" s="77">
        <f t="shared" si="2"/>
        <v>130000</v>
      </c>
      <c r="P11" s="87"/>
      <c r="Q11" s="87"/>
      <c r="R11" s="87"/>
      <c r="S11" s="87"/>
      <c r="T11" s="87"/>
      <c r="U11" s="80" t="b">
        <f t="shared" si="3"/>
        <v>1</v>
      </c>
    </row>
    <row r="12" spans="1:21" ht="152.25" customHeight="1">
      <c r="A12" s="81">
        <v>8</v>
      </c>
      <c r="B12" s="72" t="s">
        <v>25</v>
      </c>
      <c r="C12" s="82" t="s">
        <v>153</v>
      </c>
      <c r="D12" s="82" t="s">
        <v>150</v>
      </c>
      <c r="E12" s="82"/>
      <c r="F12" s="83">
        <v>900000</v>
      </c>
      <c r="G12" s="74"/>
      <c r="H12" s="74"/>
      <c r="I12" s="84" t="s">
        <v>158</v>
      </c>
      <c r="J12" s="76">
        <f t="shared" si="0"/>
        <v>45000</v>
      </c>
      <c r="K12" s="85"/>
      <c r="L12" s="84" t="s">
        <v>175</v>
      </c>
      <c r="M12" s="77">
        <f t="shared" si="1"/>
        <v>117000</v>
      </c>
      <c r="N12" s="86" t="s">
        <v>181</v>
      </c>
      <c r="O12" s="77">
        <f t="shared" si="2"/>
        <v>738000</v>
      </c>
      <c r="P12" s="87"/>
      <c r="Q12" s="87"/>
      <c r="R12" s="87"/>
      <c r="S12" s="87"/>
      <c r="T12" s="87"/>
      <c r="U12" s="80" t="b">
        <f t="shared" si="3"/>
        <v>1</v>
      </c>
    </row>
    <row r="13" spans="1:21" ht="95.25" customHeight="1">
      <c r="A13" s="81">
        <v>9</v>
      </c>
      <c r="B13" s="72" t="s">
        <v>28</v>
      </c>
      <c r="C13" s="82" t="s">
        <v>167</v>
      </c>
      <c r="D13" s="82" t="s">
        <v>150</v>
      </c>
      <c r="E13" s="82"/>
      <c r="F13" s="83">
        <v>2200000</v>
      </c>
      <c r="G13" s="74"/>
      <c r="H13" s="74"/>
      <c r="I13" s="84" t="s">
        <v>151</v>
      </c>
      <c r="J13" s="76">
        <f t="shared" si="0"/>
        <v>330000</v>
      </c>
      <c r="K13" s="85"/>
      <c r="L13" s="84" t="s">
        <v>151</v>
      </c>
      <c r="M13" s="77">
        <f t="shared" si="1"/>
        <v>330000</v>
      </c>
      <c r="N13" s="86" t="s">
        <v>164</v>
      </c>
      <c r="O13" s="77">
        <f t="shared" si="2"/>
        <v>1540000</v>
      </c>
      <c r="P13" s="87"/>
      <c r="Q13" s="87"/>
      <c r="R13" s="87"/>
      <c r="S13" s="87"/>
      <c r="T13" s="87"/>
      <c r="U13" s="80" t="b">
        <f t="shared" si="3"/>
        <v>1</v>
      </c>
    </row>
    <row r="14" spans="1:21" ht="78.75" customHeight="1">
      <c r="A14" s="81">
        <v>10</v>
      </c>
      <c r="B14" s="72" t="s">
        <v>61</v>
      </c>
      <c r="C14" s="82" t="s">
        <v>157</v>
      </c>
      <c r="D14" s="82" t="s">
        <v>150</v>
      </c>
      <c r="E14" s="82"/>
      <c r="F14" s="83">
        <v>500000</v>
      </c>
      <c r="G14" s="74"/>
      <c r="H14" s="74"/>
      <c r="I14" s="84" t="s">
        <v>158</v>
      </c>
      <c r="J14" s="76">
        <f t="shared" si="0"/>
        <v>25000</v>
      </c>
      <c r="K14" s="85"/>
      <c r="L14" s="84" t="s">
        <v>151</v>
      </c>
      <c r="M14" s="77">
        <f t="shared" si="1"/>
        <v>75000</v>
      </c>
      <c r="N14" s="86" t="s">
        <v>163</v>
      </c>
      <c r="O14" s="77">
        <f t="shared" si="2"/>
        <v>400000</v>
      </c>
      <c r="P14" s="87"/>
      <c r="Q14" s="87"/>
      <c r="R14" s="87"/>
      <c r="S14" s="87"/>
      <c r="T14" s="87"/>
      <c r="U14" s="80" t="b">
        <f t="shared" si="3"/>
        <v>1</v>
      </c>
    </row>
    <row r="15" spans="1:21" ht="74.25" customHeight="1">
      <c r="A15" s="81">
        <v>11</v>
      </c>
      <c r="B15" s="72" t="s">
        <v>62</v>
      </c>
      <c r="C15" s="82" t="s">
        <v>180</v>
      </c>
      <c r="D15" s="82" t="s">
        <v>150</v>
      </c>
      <c r="E15" s="82"/>
      <c r="F15" s="83">
        <v>500000</v>
      </c>
      <c r="G15" s="74"/>
      <c r="H15" s="74"/>
      <c r="I15" s="84" t="s">
        <v>158</v>
      </c>
      <c r="J15" s="76">
        <f t="shared" si="0"/>
        <v>25000</v>
      </c>
      <c r="K15" s="85"/>
      <c r="L15" s="84" t="s">
        <v>151</v>
      </c>
      <c r="M15" s="77">
        <f t="shared" si="1"/>
        <v>75000</v>
      </c>
      <c r="N15" s="86" t="s">
        <v>163</v>
      </c>
      <c r="O15" s="77">
        <f t="shared" si="2"/>
        <v>400000</v>
      </c>
      <c r="P15" s="87"/>
      <c r="Q15" s="87"/>
      <c r="R15" s="87"/>
      <c r="S15" s="87"/>
      <c r="T15" s="87"/>
      <c r="U15" s="80" t="b">
        <f t="shared" si="3"/>
        <v>1</v>
      </c>
    </row>
    <row r="16" spans="1:21" ht="87.75" customHeight="1">
      <c r="A16" s="81">
        <v>12</v>
      </c>
      <c r="B16" s="72" t="s">
        <v>182</v>
      </c>
      <c r="C16" s="82" t="s">
        <v>157</v>
      </c>
      <c r="D16" s="82" t="s">
        <v>150</v>
      </c>
      <c r="E16" s="82"/>
      <c r="F16" s="83">
        <v>700000</v>
      </c>
      <c r="G16" s="74"/>
      <c r="H16" s="74"/>
      <c r="I16" s="84" t="s">
        <v>178</v>
      </c>
      <c r="J16" s="76">
        <f t="shared" si="0"/>
        <v>49000.000000000007</v>
      </c>
      <c r="K16" s="85"/>
      <c r="L16" s="84" t="s">
        <v>175</v>
      </c>
      <c r="M16" s="77">
        <f t="shared" si="1"/>
        <v>91000</v>
      </c>
      <c r="N16" s="86" t="s">
        <v>163</v>
      </c>
      <c r="O16" s="77">
        <f t="shared" si="2"/>
        <v>560000</v>
      </c>
      <c r="P16" s="87"/>
      <c r="Q16" s="87"/>
      <c r="R16" s="87"/>
      <c r="S16" s="87"/>
      <c r="T16" s="87"/>
      <c r="U16" s="80" t="b">
        <f t="shared" si="3"/>
        <v>1</v>
      </c>
    </row>
    <row r="17" spans="1:21" ht="101.25" customHeight="1">
      <c r="A17" s="81">
        <v>13</v>
      </c>
      <c r="B17" s="72" t="s">
        <v>183</v>
      </c>
      <c r="C17" s="82" t="s">
        <v>168</v>
      </c>
      <c r="D17" s="82" t="s">
        <v>150</v>
      </c>
      <c r="E17" s="82"/>
      <c r="F17" s="83">
        <v>500000</v>
      </c>
      <c r="G17" s="74"/>
      <c r="H17" s="74"/>
      <c r="I17" s="84" t="s">
        <v>151</v>
      </c>
      <c r="J17" s="76">
        <f t="shared" si="0"/>
        <v>75000</v>
      </c>
      <c r="K17" s="85"/>
      <c r="L17" s="84" t="s">
        <v>156</v>
      </c>
      <c r="M17" s="77">
        <f t="shared" si="1"/>
        <v>105000</v>
      </c>
      <c r="N17" s="86" t="s">
        <v>184</v>
      </c>
      <c r="O17" s="77">
        <f t="shared" si="2"/>
        <v>320000</v>
      </c>
      <c r="P17" s="87"/>
      <c r="Q17" s="87"/>
      <c r="R17" s="87"/>
      <c r="S17" s="87"/>
      <c r="T17" s="87"/>
      <c r="U17" s="80" t="b">
        <f t="shared" si="3"/>
        <v>1</v>
      </c>
    </row>
    <row r="18" spans="1:21" ht="84" customHeight="1">
      <c r="A18" s="81">
        <v>14</v>
      </c>
      <c r="B18" s="72" t="s">
        <v>96</v>
      </c>
      <c r="C18" s="82" t="s">
        <v>185</v>
      </c>
      <c r="D18" s="82" t="s">
        <v>150</v>
      </c>
      <c r="E18" s="82"/>
      <c r="F18" s="83">
        <v>3000000</v>
      </c>
      <c r="G18" s="74"/>
      <c r="H18" s="74"/>
      <c r="I18" s="84" t="s">
        <v>151</v>
      </c>
      <c r="J18" s="76">
        <f t="shared" si="0"/>
        <v>450000</v>
      </c>
      <c r="K18" s="85"/>
      <c r="L18" s="84" t="s">
        <v>154</v>
      </c>
      <c r="M18" s="77">
        <f t="shared" si="1"/>
        <v>600000</v>
      </c>
      <c r="N18" s="86" t="s">
        <v>171</v>
      </c>
      <c r="O18" s="77">
        <f t="shared" si="2"/>
        <v>1950000</v>
      </c>
      <c r="P18" s="87"/>
      <c r="Q18" s="87"/>
      <c r="R18" s="87"/>
      <c r="S18" s="87"/>
      <c r="T18" s="87"/>
      <c r="U18" s="80" t="b">
        <f t="shared" si="3"/>
        <v>1</v>
      </c>
    </row>
    <row r="19" spans="1:21" ht="84.75" customHeight="1">
      <c r="A19" s="81">
        <v>15</v>
      </c>
      <c r="B19" s="72" t="s">
        <v>33</v>
      </c>
      <c r="C19" s="82" t="s">
        <v>161</v>
      </c>
      <c r="D19" s="82" t="s">
        <v>162</v>
      </c>
      <c r="E19" s="82"/>
      <c r="F19" s="83">
        <v>2400000</v>
      </c>
      <c r="G19" s="74"/>
      <c r="H19" s="74"/>
      <c r="I19" s="84" t="s">
        <v>159</v>
      </c>
      <c r="J19" s="76">
        <f t="shared" si="0"/>
        <v>240000</v>
      </c>
      <c r="K19" s="85"/>
      <c r="L19" s="84" t="s">
        <v>159</v>
      </c>
      <c r="M19" s="77">
        <f t="shared" si="1"/>
        <v>240000</v>
      </c>
      <c r="N19" s="86" t="s">
        <v>163</v>
      </c>
      <c r="O19" s="77">
        <f t="shared" si="2"/>
        <v>1920000</v>
      </c>
      <c r="P19" s="87"/>
      <c r="Q19" s="87"/>
      <c r="R19" s="87"/>
      <c r="S19" s="87"/>
      <c r="T19" s="87"/>
      <c r="U19" s="80" t="b">
        <f t="shared" si="3"/>
        <v>1</v>
      </c>
    </row>
    <row r="20" spans="1:21" ht="114" customHeight="1">
      <c r="A20" s="81">
        <v>16</v>
      </c>
      <c r="B20" s="72" t="s">
        <v>186</v>
      </c>
      <c r="C20" s="82" t="s">
        <v>157</v>
      </c>
      <c r="D20" s="82" t="s">
        <v>150</v>
      </c>
      <c r="E20" s="82"/>
      <c r="F20" s="83">
        <v>300000</v>
      </c>
      <c r="G20" s="74"/>
      <c r="H20" s="74"/>
      <c r="I20" s="84" t="s">
        <v>151</v>
      </c>
      <c r="J20" s="76">
        <f t="shared" si="0"/>
        <v>45000</v>
      </c>
      <c r="K20" s="85"/>
      <c r="L20" s="84" t="s">
        <v>175</v>
      </c>
      <c r="M20" s="77">
        <f t="shared" si="1"/>
        <v>39000</v>
      </c>
      <c r="N20" s="86" t="s">
        <v>160</v>
      </c>
      <c r="O20" s="77">
        <f t="shared" si="2"/>
        <v>216000</v>
      </c>
      <c r="P20" s="87"/>
      <c r="Q20" s="87"/>
      <c r="R20" s="87"/>
      <c r="S20" s="87"/>
      <c r="T20" s="87"/>
      <c r="U20" s="80" t="b">
        <f t="shared" si="3"/>
        <v>1</v>
      </c>
    </row>
    <row r="21" spans="1:21" ht="90" customHeight="1">
      <c r="A21" s="81">
        <v>17</v>
      </c>
      <c r="B21" s="72" t="s">
        <v>187</v>
      </c>
      <c r="C21" s="82" t="s">
        <v>188</v>
      </c>
      <c r="D21" s="82" t="s">
        <v>150</v>
      </c>
      <c r="E21" s="82"/>
      <c r="F21" s="83">
        <v>350000</v>
      </c>
      <c r="G21" s="74"/>
      <c r="H21" s="74"/>
      <c r="I21" s="84" t="s">
        <v>159</v>
      </c>
      <c r="J21" s="76">
        <f t="shared" ref="J21" si="4">F21*I21</f>
        <v>35000</v>
      </c>
      <c r="K21" s="85"/>
      <c r="L21" s="84" t="s">
        <v>151</v>
      </c>
      <c r="M21" s="77">
        <f t="shared" ref="M21" si="5">F21*L21</f>
        <v>52500</v>
      </c>
      <c r="N21" s="86" t="s">
        <v>189</v>
      </c>
      <c r="O21" s="77">
        <f t="shared" ref="O21" si="6">F21*N21</f>
        <v>262500</v>
      </c>
      <c r="P21" s="87"/>
      <c r="Q21" s="87"/>
      <c r="R21" s="87"/>
      <c r="S21" s="87"/>
      <c r="T21" s="87"/>
      <c r="U21" s="80" t="b">
        <f t="shared" ref="U21" si="7">F21=(J21+M21+O21)</f>
        <v>1</v>
      </c>
    </row>
    <row r="22" spans="1:21" ht="120" customHeight="1">
      <c r="A22" s="81">
        <v>18</v>
      </c>
      <c r="B22" s="72" t="s">
        <v>190</v>
      </c>
      <c r="C22" s="82" t="s">
        <v>157</v>
      </c>
      <c r="D22" s="82" t="s">
        <v>150</v>
      </c>
      <c r="E22" s="82"/>
      <c r="F22" s="83">
        <v>350000</v>
      </c>
      <c r="G22" s="74"/>
      <c r="H22" s="74"/>
      <c r="I22" s="84" t="s">
        <v>158</v>
      </c>
      <c r="J22" s="76">
        <f t="shared" ref="J22" si="8">F22*I22</f>
        <v>17500</v>
      </c>
      <c r="K22" s="85"/>
      <c r="L22" s="84" t="s">
        <v>175</v>
      </c>
      <c r="M22" s="77">
        <f t="shared" ref="M22" si="9">F22*L22</f>
        <v>45500</v>
      </c>
      <c r="N22" s="86" t="s">
        <v>181</v>
      </c>
      <c r="O22" s="77">
        <f t="shared" ref="O22" si="10">F22*N22</f>
        <v>287000</v>
      </c>
      <c r="P22" s="87"/>
      <c r="Q22" s="87"/>
      <c r="R22" s="87"/>
      <c r="S22" s="87"/>
      <c r="T22" s="87"/>
      <c r="U22" s="80" t="b">
        <f t="shared" ref="U22" si="11">F22=(J22+M22+O22)</f>
        <v>1</v>
      </c>
    </row>
    <row r="23" spans="1:21" ht="78.75" customHeight="1">
      <c r="A23" s="81">
        <v>19</v>
      </c>
      <c r="B23" s="72" t="s">
        <v>30</v>
      </c>
      <c r="C23" s="82" t="s">
        <v>180</v>
      </c>
      <c r="D23" s="82" t="s">
        <v>150</v>
      </c>
      <c r="E23" s="82"/>
      <c r="F23" s="83">
        <v>500000</v>
      </c>
      <c r="G23" s="74"/>
      <c r="H23" s="74"/>
      <c r="I23" s="84" t="s">
        <v>158</v>
      </c>
      <c r="J23" s="76">
        <f t="shared" ref="J23" si="12">F23*I23</f>
        <v>25000</v>
      </c>
      <c r="K23" s="85"/>
      <c r="L23" s="84" t="s">
        <v>175</v>
      </c>
      <c r="M23" s="77">
        <f t="shared" ref="M23" si="13">F23*L23</f>
        <v>65000</v>
      </c>
      <c r="N23" s="86" t="s">
        <v>181</v>
      </c>
      <c r="O23" s="77">
        <f t="shared" ref="O23" si="14">F23*N23</f>
        <v>410000</v>
      </c>
      <c r="P23" s="87"/>
      <c r="Q23" s="87"/>
      <c r="R23" s="87"/>
      <c r="S23" s="87"/>
      <c r="T23" s="87"/>
      <c r="U23" s="80" t="b">
        <f t="shared" ref="U23" si="15">F23=(J23+M23+O23)</f>
        <v>1</v>
      </c>
    </row>
    <row r="24" spans="1:21" ht="78.75" customHeight="1">
      <c r="A24" s="81">
        <v>20</v>
      </c>
      <c r="B24" s="72" t="s">
        <v>194</v>
      </c>
      <c r="C24" s="82" t="s">
        <v>157</v>
      </c>
      <c r="D24" s="82" t="s">
        <v>150</v>
      </c>
      <c r="E24" s="82"/>
      <c r="F24" s="83">
        <v>400000</v>
      </c>
      <c r="G24" s="74"/>
      <c r="H24" s="74"/>
      <c r="I24" s="84" t="s">
        <v>151</v>
      </c>
      <c r="J24" s="76">
        <f t="shared" ref="J24" si="16">F24*I24</f>
        <v>60000</v>
      </c>
      <c r="K24" s="85"/>
      <c r="L24" s="84" t="s">
        <v>151</v>
      </c>
      <c r="M24" s="77">
        <f t="shared" ref="M24" si="17">F24*L24</f>
        <v>60000</v>
      </c>
      <c r="N24" s="86" t="s">
        <v>164</v>
      </c>
      <c r="O24" s="77">
        <f t="shared" ref="O24" si="18">F24*N24</f>
        <v>280000</v>
      </c>
      <c r="P24" s="87"/>
      <c r="Q24" s="87"/>
      <c r="R24" s="87"/>
      <c r="S24" s="87"/>
      <c r="T24" s="87"/>
      <c r="U24" s="80" t="b">
        <f t="shared" ref="U24" si="19">F24=(J24+M24+O24)</f>
        <v>1</v>
      </c>
    </row>
    <row r="25" spans="1:21" ht="78.75" customHeight="1">
      <c r="A25" s="81">
        <v>21</v>
      </c>
      <c r="B25" s="72" t="s">
        <v>191</v>
      </c>
      <c r="C25" s="82" t="s">
        <v>157</v>
      </c>
      <c r="D25" s="82" t="s">
        <v>150</v>
      </c>
      <c r="E25" s="82"/>
      <c r="F25" s="83">
        <v>1200000</v>
      </c>
      <c r="G25" s="74"/>
      <c r="H25" s="74"/>
      <c r="I25" s="84" t="s">
        <v>155</v>
      </c>
      <c r="J25" s="76">
        <f t="shared" ref="J25" si="20">F25*I25</f>
        <v>132000</v>
      </c>
      <c r="K25" s="85"/>
      <c r="L25" s="84" t="s">
        <v>154</v>
      </c>
      <c r="M25" s="77">
        <f t="shared" ref="M25" si="21">F25*L25</f>
        <v>240000</v>
      </c>
      <c r="N25" s="86" t="s">
        <v>152</v>
      </c>
      <c r="O25" s="77">
        <f t="shared" ref="O25" si="22">F25*N25</f>
        <v>827999.99999999988</v>
      </c>
      <c r="P25" s="87"/>
      <c r="Q25" s="87"/>
      <c r="R25" s="87"/>
      <c r="S25" s="87"/>
      <c r="T25" s="87"/>
      <c r="U25" s="80" t="b">
        <f t="shared" ref="U25" si="23">F25=(J25+M25+O25)</f>
        <v>1</v>
      </c>
    </row>
    <row r="26" spans="1:21" ht="78.75" customHeight="1">
      <c r="A26" s="81">
        <v>22</v>
      </c>
      <c r="B26" s="72" t="s">
        <v>105</v>
      </c>
      <c r="C26" s="82" t="s">
        <v>168</v>
      </c>
      <c r="D26" s="82" t="s">
        <v>150</v>
      </c>
      <c r="E26" s="82"/>
      <c r="F26" s="83">
        <v>500000</v>
      </c>
      <c r="G26" s="74"/>
      <c r="H26" s="74"/>
      <c r="I26" s="84" t="s">
        <v>151</v>
      </c>
      <c r="J26" s="76">
        <f t="shared" ref="J26" si="24">F26*I26</f>
        <v>75000</v>
      </c>
      <c r="K26" s="85"/>
      <c r="L26" s="84" t="s">
        <v>169</v>
      </c>
      <c r="M26" s="77">
        <f t="shared" ref="M26" si="25">F26*L26</f>
        <v>110000</v>
      </c>
      <c r="N26" s="86" t="s">
        <v>170</v>
      </c>
      <c r="O26" s="77">
        <f t="shared" ref="O26" si="26">F26*N26</f>
        <v>315000</v>
      </c>
      <c r="P26" s="87"/>
      <c r="Q26" s="87"/>
      <c r="R26" s="87"/>
      <c r="S26" s="87"/>
      <c r="T26" s="87"/>
      <c r="U26" s="80" t="b">
        <f t="shared" ref="U26" si="27">F26=(J26+M26+O26)</f>
        <v>1</v>
      </c>
    </row>
    <row r="27" spans="1:21" ht="78.75" customHeight="1">
      <c r="A27" s="81">
        <v>23</v>
      </c>
      <c r="B27" s="72" t="s">
        <v>46</v>
      </c>
      <c r="C27" s="82" t="s">
        <v>188</v>
      </c>
      <c r="D27" s="82" t="s">
        <v>150</v>
      </c>
      <c r="E27" s="82"/>
      <c r="F27" s="83">
        <v>700000</v>
      </c>
      <c r="G27" s="74"/>
      <c r="H27" s="74"/>
      <c r="I27" s="84" t="s">
        <v>159</v>
      </c>
      <c r="J27" s="76">
        <f t="shared" ref="J27" si="28">F27*I27</f>
        <v>70000</v>
      </c>
      <c r="K27" s="85"/>
      <c r="L27" s="84" t="s">
        <v>151</v>
      </c>
      <c r="M27" s="77">
        <f t="shared" ref="M27" si="29">F27*L27</f>
        <v>105000</v>
      </c>
      <c r="N27" s="86" t="s">
        <v>189</v>
      </c>
      <c r="O27" s="77">
        <f t="shared" ref="O27" si="30">F27*N27</f>
        <v>525000</v>
      </c>
      <c r="P27" s="87"/>
      <c r="Q27" s="87"/>
      <c r="R27" s="87"/>
      <c r="S27" s="87"/>
      <c r="T27" s="87"/>
      <c r="U27" s="80" t="b">
        <f t="shared" ref="U27" si="31">F27=(J27+M27+O27)</f>
        <v>1</v>
      </c>
    </row>
    <row r="28" spans="1:21" ht="78.75" customHeight="1">
      <c r="A28" s="81">
        <v>24</v>
      </c>
      <c r="B28" s="72" t="s">
        <v>192</v>
      </c>
      <c r="C28" s="82" t="s">
        <v>188</v>
      </c>
      <c r="D28" s="82" t="s">
        <v>150</v>
      </c>
      <c r="E28" s="82"/>
      <c r="F28" s="83">
        <v>700000</v>
      </c>
      <c r="G28" s="74"/>
      <c r="H28" s="74"/>
      <c r="I28" s="84" t="s">
        <v>174</v>
      </c>
      <c r="J28" s="76">
        <f t="shared" ref="J28" si="32">F28*I28</f>
        <v>56000</v>
      </c>
      <c r="K28" s="85"/>
      <c r="L28" s="84" t="s">
        <v>151</v>
      </c>
      <c r="M28" s="77">
        <f t="shared" ref="M28" si="33">F28*L28</f>
        <v>105000</v>
      </c>
      <c r="N28" s="86" t="s">
        <v>193</v>
      </c>
      <c r="O28" s="77">
        <f t="shared" ref="O28" si="34">F28*N28</f>
        <v>539000</v>
      </c>
      <c r="P28" s="87"/>
      <c r="Q28" s="87"/>
      <c r="R28" s="87"/>
      <c r="S28" s="87"/>
      <c r="T28" s="87"/>
      <c r="U28" s="80" t="b">
        <f t="shared" ref="U28" si="35">F28=(J28+M28+O28)</f>
        <v>1</v>
      </c>
    </row>
    <row r="29" spans="1:21">
      <c r="F29" s="89">
        <f>SUM(F5:F28)</f>
        <v>22050000</v>
      </c>
      <c r="G29" s="89">
        <f t="shared" ref="G29:O29" si="36">SUM(G5:G28)</f>
        <v>0</v>
      </c>
      <c r="H29" s="89">
        <f t="shared" si="36"/>
        <v>0</v>
      </c>
      <c r="I29" s="89">
        <f t="shared" si="36"/>
        <v>0</v>
      </c>
      <c r="J29" s="89">
        <f t="shared" si="36"/>
        <v>2591000</v>
      </c>
      <c r="K29" s="89">
        <f t="shared" si="36"/>
        <v>16886.849999999999</v>
      </c>
      <c r="L29" s="89">
        <f t="shared" si="36"/>
        <v>0</v>
      </c>
      <c r="M29" s="89">
        <f t="shared" si="36"/>
        <v>3408500</v>
      </c>
      <c r="N29" s="89">
        <f t="shared" si="36"/>
        <v>0</v>
      </c>
      <c r="O29" s="89">
        <f t="shared" si="36"/>
        <v>16050500</v>
      </c>
    </row>
    <row r="30" spans="1:21">
      <c r="E30" s="64"/>
      <c r="F30" s="89"/>
      <c r="G30" s="89"/>
      <c r="H30" s="89"/>
      <c r="M30" s="90"/>
    </row>
    <row r="31" spans="1:21" s="59" customFormat="1">
      <c r="A31" s="58"/>
      <c r="B31" s="88"/>
      <c r="C31" s="63"/>
      <c r="D31" s="63"/>
      <c r="E31" s="63"/>
      <c r="F31" s="89"/>
      <c r="G31" s="89"/>
      <c r="H31" s="89"/>
      <c r="I31" s="60"/>
      <c r="J31" s="106"/>
      <c r="K31" s="106"/>
      <c r="L31" s="91"/>
      <c r="M31" s="66"/>
      <c r="N31" s="67"/>
      <c r="O31" s="66"/>
    </row>
    <row r="32" spans="1:21" s="59" customFormat="1">
      <c r="A32" s="58"/>
      <c r="B32" s="88"/>
      <c r="C32" s="63"/>
      <c r="D32" s="63"/>
      <c r="E32" s="63"/>
      <c r="F32" s="64"/>
      <c r="G32" s="64"/>
      <c r="H32" s="64"/>
      <c r="I32" s="60"/>
      <c r="J32" s="106"/>
      <c r="K32" s="107"/>
      <c r="L32" s="65"/>
      <c r="M32" s="90"/>
      <c r="N32" s="67"/>
      <c r="O32" s="90"/>
    </row>
    <row r="33" spans="1:15" s="59" customFormat="1">
      <c r="A33" s="58"/>
      <c r="B33" s="88"/>
      <c r="C33" s="63"/>
      <c r="D33" s="63"/>
      <c r="E33" s="63"/>
      <c r="F33" s="64"/>
      <c r="G33" s="64"/>
      <c r="H33" s="64"/>
      <c r="I33" s="60"/>
      <c r="J33" s="106"/>
      <c r="K33" s="107"/>
      <c r="L33" s="65"/>
      <c r="M33" s="90"/>
      <c r="N33" s="67"/>
      <c r="O33" s="90"/>
    </row>
  </sheetData>
  <mergeCells count="21">
    <mergeCell ref="J31:K31"/>
    <mergeCell ref="J32:K32"/>
    <mergeCell ref="J33:K33"/>
    <mergeCell ref="K3:K4"/>
    <mergeCell ref="L3:M3"/>
    <mergeCell ref="F3:F4"/>
    <mergeCell ref="G3:G4"/>
    <mergeCell ref="H3:H4"/>
    <mergeCell ref="I3:J3"/>
    <mergeCell ref="A1:T1"/>
    <mergeCell ref="S3:S4"/>
    <mergeCell ref="T3:T4"/>
    <mergeCell ref="N3:O3"/>
    <mergeCell ref="P3:P4"/>
    <mergeCell ref="Q3:Q4"/>
    <mergeCell ref="R3:R4"/>
    <mergeCell ref="A3:A4"/>
    <mergeCell ref="B3:B4"/>
    <mergeCell ref="C3:C4"/>
    <mergeCell ref="D3:D4"/>
    <mergeCell ref="E3:E4"/>
  </mergeCells>
  <pageMargins left="7.874015748031496E-2" right="0" top="0" bottom="0.39370078740157483" header="0.31496062992125984" footer="0.31496062992125984"/>
  <pageSetup paperSize="9" scale="70" fitToHeight="0" orientation="landscape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Ефремов</vt:lpstr>
      <vt:lpstr>победители</vt:lpstr>
      <vt:lpstr>не прошли</vt:lpstr>
      <vt:lpstr>прошедшие по распоряж оконч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Камынин Роман Валерьевич</dc:creator>
  <cp:lastModifiedBy>Я</cp:lastModifiedBy>
  <cp:lastPrinted>2021-02-01T08:04:49Z</cp:lastPrinted>
  <dcterms:created xsi:type="dcterms:W3CDTF">2017-10-02T15:03:58Z</dcterms:created>
  <dcterms:modified xsi:type="dcterms:W3CDTF">2021-02-01T09:19:38Z</dcterms:modified>
</cp:coreProperties>
</file>